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840"/>
  </bookViews>
  <sheets>
    <sheet name="Tablica 1." sheetId="1" r:id="rId1"/>
    <sheet name="Tablica 2." sheetId="2" r:id="rId2"/>
    <sheet name="Tablica 3." sheetId="3" r:id="rId3"/>
  </sheets>
  <calcPr calcId="152511"/>
</workbook>
</file>

<file path=xl/calcChain.xml><?xml version="1.0" encoding="utf-8"?>
<calcChain xmlns="http://schemas.openxmlformats.org/spreadsheetml/2006/main">
  <c r="L166" i="3" l="1"/>
  <c r="K166" i="3"/>
  <c r="J166" i="3"/>
  <c r="I166" i="3"/>
  <c r="H166" i="3"/>
  <c r="G166" i="3"/>
  <c r="F166" i="3"/>
  <c r="E166" i="3"/>
  <c r="L158" i="3"/>
  <c r="K158" i="3"/>
  <c r="J158" i="3"/>
  <c r="I158" i="3"/>
  <c r="H158" i="3"/>
  <c r="G158" i="3"/>
  <c r="F158" i="3"/>
  <c r="E158" i="3"/>
  <c r="L149" i="3"/>
  <c r="K149" i="3"/>
  <c r="J149" i="3"/>
  <c r="I149" i="3"/>
  <c r="H149" i="3"/>
  <c r="G149" i="3"/>
  <c r="F149" i="3"/>
  <c r="E149" i="3"/>
  <c r="L134" i="3"/>
  <c r="K134" i="3"/>
  <c r="J134" i="3"/>
  <c r="I134" i="3"/>
  <c r="H134" i="3"/>
  <c r="G134" i="3"/>
  <c r="F134" i="3"/>
  <c r="E134" i="3"/>
  <c r="L128" i="3"/>
  <c r="K128" i="3"/>
  <c r="J128" i="3"/>
  <c r="I128" i="3"/>
  <c r="H128" i="3"/>
  <c r="G128" i="3"/>
  <c r="F128" i="3"/>
  <c r="E128" i="3"/>
  <c r="L125" i="3"/>
  <c r="K125" i="3"/>
  <c r="J125" i="3"/>
  <c r="I125" i="3"/>
  <c r="H125" i="3"/>
  <c r="G125" i="3"/>
  <c r="F125" i="3"/>
  <c r="E125" i="3"/>
  <c r="L121" i="3"/>
  <c r="K121" i="3"/>
  <c r="J121" i="3"/>
  <c r="I121" i="3"/>
  <c r="H121" i="3"/>
  <c r="G121" i="3"/>
  <c r="F121" i="3"/>
  <c r="E121" i="3"/>
  <c r="L119" i="3"/>
  <c r="K119" i="3"/>
  <c r="J119" i="3"/>
  <c r="I119" i="3"/>
  <c r="H119" i="3"/>
  <c r="G119" i="3"/>
  <c r="F119" i="3"/>
  <c r="E119" i="3"/>
  <c r="L115" i="3"/>
  <c r="K115" i="3"/>
  <c r="J115" i="3"/>
  <c r="I115" i="3"/>
  <c r="H115" i="3"/>
  <c r="G115" i="3"/>
  <c r="F115" i="3"/>
  <c r="E115" i="3"/>
  <c r="L104" i="3"/>
  <c r="K104" i="3"/>
  <c r="J104" i="3"/>
  <c r="I104" i="3"/>
  <c r="H104" i="3"/>
  <c r="G104" i="3"/>
  <c r="F104" i="3"/>
  <c r="E104" i="3"/>
  <c r="L96" i="3"/>
  <c r="K96" i="3"/>
  <c r="J96" i="3"/>
  <c r="I96" i="3"/>
  <c r="H96" i="3"/>
  <c r="G96" i="3"/>
  <c r="F96" i="3"/>
  <c r="E96" i="3"/>
  <c r="L92" i="3"/>
  <c r="K92" i="3"/>
  <c r="J92" i="3"/>
  <c r="I92" i="3"/>
  <c r="H92" i="3"/>
  <c r="G92" i="3"/>
  <c r="F92" i="3"/>
  <c r="E92" i="3"/>
  <c r="L83" i="3"/>
  <c r="K83" i="3"/>
  <c r="J83" i="3"/>
  <c r="I83" i="3"/>
  <c r="H83" i="3"/>
  <c r="G83" i="3"/>
  <c r="F83" i="3"/>
  <c r="E83" i="3"/>
  <c r="L75" i="3"/>
  <c r="K75" i="3"/>
  <c r="J75" i="3"/>
  <c r="I75" i="3"/>
  <c r="H75" i="3"/>
  <c r="G75" i="3"/>
  <c r="F75" i="3"/>
  <c r="E75" i="3"/>
  <c r="L62" i="3"/>
  <c r="K62" i="3"/>
  <c r="J62" i="3"/>
  <c r="I62" i="3"/>
  <c r="H62" i="3"/>
  <c r="G62" i="3"/>
  <c r="F62" i="3"/>
  <c r="E62" i="3"/>
  <c r="L58" i="3"/>
  <c r="K58" i="3"/>
  <c r="J58" i="3"/>
  <c r="I58" i="3"/>
  <c r="H58" i="3"/>
  <c r="G58" i="3"/>
  <c r="F58" i="3"/>
  <c r="E58" i="3"/>
  <c r="L51" i="3"/>
  <c r="K51" i="3"/>
  <c r="J51" i="3"/>
  <c r="I51" i="3"/>
  <c r="H51" i="3"/>
  <c r="G51" i="3"/>
  <c r="F51" i="3"/>
  <c r="E51" i="3"/>
  <c r="L45" i="3"/>
  <c r="K45" i="3"/>
  <c r="J45" i="3"/>
  <c r="I45" i="3"/>
  <c r="H45" i="3"/>
  <c r="G45" i="3"/>
  <c r="F45" i="3"/>
  <c r="E45" i="3"/>
  <c r="L37" i="3"/>
  <c r="K37" i="3"/>
  <c r="J37" i="3"/>
  <c r="I37" i="3"/>
  <c r="H37" i="3"/>
  <c r="G37" i="3"/>
  <c r="F37" i="3"/>
  <c r="E37" i="3"/>
  <c r="L32" i="3"/>
  <c r="K32" i="3"/>
  <c r="J32" i="3"/>
  <c r="I32" i="3"/>
  <c r="H32" i="3"/>
  <c r="G32" i="3"/>
  <c r="F32" i="3"/>
  <c r="E32" i="3"/>
  <c r="L28" i="3"/>
  <c r="K28" i="3"/>
  <c r="J28" i="3"/>
  <c r="I28" i="3"/>
  <c r="H28" i="3"/>
  <c r="G28" i="3"/>
  <c r="F28" i="3"/>
  <c r="E28" i="3"/>
  <c r="L18" i="3"/>
  <c r="K18" i="3"/>
  <c r="J18" i="3"/>
  <c r="I18" i="3"/>
  <c r="H18" i="3"/>
  <c r="G18" i="3"/>
  <c r="F18" i="3"/>
  <c r="E18" i="3"/>
  <c r="E159" i="3" l="1"/>
  <c r="F159" i="3"/>
  <c r="G159" i="3"/>
  <c r="H159" i="3"/>
  <c r="I159" i="3"/>
  <c r="J159" i="3"/>
  <c r="K159" i="3"/>
  <c r="L159" i="3"/>
  <c r="F93" i="2" l="1"/>
  <c r="E93" i="2"/>
  <c r="D93" i="2"/>
  <c r="C93" i="2"/>
  <c r="F89" i="2"/>
  <c r="E89" i="2"/>
  <c r="D89" i="2"/>
  <c r="C89" i="2"/>
  <c r="F85" i="2"/>
  <c r="E85" i="2"/>
  <c r="D85" i="2"/>
  <c r="C85" i="2"/>
  <c r="F81" i="2"/>
  <c r="E81" i="2"/>
  <c r="D81" i="2"/>
  <c r="C81" i="2"/>
  <c r="F77" i="2"/>
  <c r="E77" i="2"/>
  <c r="D77" i="2"/>
  <c r="C77" i="2"/>
  <c r="F73" i="2"/>
  <c r="E73" i="2"/>
  <c r="D73" i="2"/>
  <c r="C73" i="2"/>
  <c r="F69" i="2"/>
  <c r="E69" i="2"/>
  <c r="D69" i="2"/>
  <c r="C69" i="2"/>
  <c r="F65" i="2"/>
  <c r="E65" i="2"/>
  <c r="D65" i="2"/>
  <c r="C65" i="2"/>
  <c r="F61" i="2"/>
  <c r="E61" i="2"/>
  <c r="D61" i="2"/>
  <c r="C61" i="2"/>
  <c r="F57" i="2"/>
  <c r="E57" i="2"/>
  <c r="D57" i="2"/>
  <c r="C57" i="2"/>
  <c r="F53" i="2"/>
  <c r="E53" i="2"/>
  <c r="D53" i="2"/>
  <c r="C53" i="2"/>
  <c r="F49" i="2"/>
  <c r="E49" i="2"/>
  <c r="D49" i="2"/>
  <c r="C49" i="2"/>
  <c r="F45" i="2"/>
  <c r="E45" i="2"/>
  <c r="D45" i="2"/>
  <c r="C45" i="2"/>
  <c r="F41" i="2"/>
  <c r="E41" i="2"/>
  <c r="D41" i="2"/>
  <c r="C41" i="2"/>
  <c r="F37" i="2"/>
  <c r="E37" i="2"/>
  <c r="D37" i="2"/>
  <c r="C37" i="2"/>
  <c r="F33" i="2"/>
  <c r="E33" i="2"/>
  <c r="D33" i="2"/>
  <c r="C33" i="2"/>
  <c r="F29" i="2"/>
  <c r="E29" i="2"/>
  <c r="D29" i="2"/>
  <c r="C29" i="2"/>
  <c r="F25" i="2"/>
  <c r="E25" i="2"/>
  <c r="D25" i="2"/>
  <c r="C25" i="2"/>
  <c r="F21" i="2"/>
  <c r="E21" i="2"/>
  <c r="D21" i="2"/>
  <c r="C21" i="2"/>
  <c r="F17" i="2"/>
  <c r="E17" i="2"/>
  <c r="D17" i="2"/>
  <c r="C17" i="2"/>
  <c r="F13" i="2"/>
  <c r="E13" i="2"/>
  <c r="D13" i="2"/>
  <c r="C13" i="2"/>
  <c r="F9" i="2"/>
  <c r="E9" i="2" l="1"/>
  <c r="D9" i="2"/>
  <c r="C9" i="2"/>
  <c r="Q26" i="1" l="1"/>
  <c r="J26" i="1"/>
  <c r="E26" i="1" l="1"/>
  <c r="F26" i="1"/>
  <c r="C26" i="1"/>
  <c r="D26" i="1"/>
  <c r="B26" i="1" l="1"/>
  <c r="P26" i="1"/>
  <c r="O26" i="1"/>
  <c r="I26" i="1"/>
  <c r="H26" i="1"/>
  <c r="R26" i="1"/>
  <c r="S26" i="1"/>
</calcChain>
</file>

<file path=xl/sharedStrings.xml><?xml version="1.0" encoding="utf-8"?>
<sst xmlns="http://schemas.openxmlformats.org/spreadsheetml/2006/main" count="648" uniqueCount="537">
  <si>
    <t>Bjelovarsko-bilogorska</t>
  </si>
  <si>
    <t>Brodsko-posavska</t>
  </si>
  <si>
    <t>Dubrovačko-neretvanska</t>
  </si>
  <si>
    <t>Istarska</t>
  </si>
  <si>
    <t>Karlovačka</t>
  </si>
  <si>
    <t>Koprivničko-križevačka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</si>
  <si>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</si>
  <si>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</si>
  <si>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</si>
  <si>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</si>
  <si>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</si>
  <si>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</si>
  <si>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</si>
  <si>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</si>
  <si>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</si>
  <si>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</si>
  <si>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</si>
  <si>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 xml:space="preserve">Zadarska </t>
  </si>
  <si>
    <t>Grad Zagreb</t>
  </si>
  <si>
    <t>Zagrebačka</t>
  </si>
  <si>
    <t>ŽUPANIJA</t>
  </si>
  <si>
    <t>HRVATSKA</t>
  </si>
  <si>
    <t>Broj stanovnika*</t>
  </si>
  <si>
    <t>Krapinsko-zagorska</t>
  </si>
  <si>
    <t>Broj zdravstvenih djelatnika</t>
  </si>
  <si>
    <t>Broj timova**</t>
  </si>
  <si>
    <t>vozači</t>
  </si>
  <si>
    <t>Prioritet</t>
  </si>
  <si>
    <t>A</t>
  </si>
  <si>
    <t>H</t>
  </si>
  <si>
    <t>V</t>
  </si>
  <si>
    <t>Javno mjesto</t>
  </si>
  <si>
    <t>Stan</t>
  </si>
  <si>
    <t>Teren</t>
  </si>
  <si>
    <t>Ukupno</t>
  </si>
  <si>
    <t>ZAVOD ZA HITNU MEDICINU</t>
  </si>
  <si>
    <t>Bjelovarsko-bilogorske županije</t>
  </si>
  <si>
    <t>Brodsko-posavske županije</t>
  </si>
  <si>
    <t>Dubrovačko-neretvanske županije</t>
  </si>
  <si>
    <t>Grada Zagreba</t>
  </si>
  <si>
    <t>Istarske županije</t>
  </si>
  <si>
    <t>Karlovačke županije</t>
  </si>
  <si>
    <t>Koprivničko-križevačke županije</t>
  </si>
  <si>
    <t>Krapinsko-zagrorske županije</t>
  </si>
  <si>
    <t>Ličko-senjske županije</t>
  </si>
  <si>
    <t>Međimurske županije</t>
  </si>
  <si>
    <t>Osječko-baranjske županije</t>
  </si>
  <si>
    <t>Požeško-slavonske županije</t>
  </si>
  <si>
    <t>Primorsko-goranske županije</t>
  </si>
  <si>
    <t>Sisačko-moslavačke županije</t>
  </si>
  <si>
    <t>Splitsko-dalmatinske županije</t>
  </si>
  <si>
    <t>Šibensko-kninske županije</t>
  </si>
  <si>
    <t>Varaždinske županije</t>
  </si>
  <si>
    <t>Virovitičko-podravske županije</t>
  </si>
  <si>
    <t>Vukovarsko-srijemske županije</t>
  </si>
  <si>
    <t>Zadarske županije</t>
  </si>
  <si>
    <t>Zagrebačke županije</t>
  </si>
  <si>
    <t>Ambulanta</t>
  </si>
  <si>
    <t xml:space="preserve">broj vozila </t>
  </si>
  <si>
    <t xml:space="preserve">*Popis stanovništva 2021. - izvor: Državni zavod za statistiku </t>
  </si>
  <si>
    <t>** Mreža hitne medicine i sanitetskog prijevoza (Narodne novine broj 31/2023)</t>
  </si>
  <si>
    <t>1 pripravnost</t>
  </si>
  <si>
    <t>* uključuje i 783 podataka koji nisu obradivi zbog greške</t>
  </si>
  <si>
    <t xml:space="preserve">Tablica 2. </t>
  </si>
  <si>
    <t xml:space="preserve">Broj intervencija u izvanbolničkoj djelatnosti HITNE MEDICINE po županijama u 2023. godini </t>
  </si>
  <si>
    <t xml:space="preserve">Tablica 1. </t>
  </si>
  <si>
    <t>Broj stanovnika za koje se osigurava hitna medicinska skrb, broj timova, broj zdravstvenih djelatnika te broj vozila u izvanbolničkoj djelatnosti HITNE MEDICINE po županijama u 2023. godini</t>
  </si>
  <si>
    <t>tim 1</t>
  </si>
  <si>
    <t xml:space="preserve">tim 1 - hitni zračni medicinski prijevoz </t>
  </si>
  <si>
    <t>tim 2</t>
  </si>
  <si>
    <t>pripravnost</t>
  </si>
  <si>
    <t>hitni medicinski prijevoz - broj timova</t>
  </si>
  <si>
    <t>doktor medicine</t>
  </si>
  <si>
    <t>doktor medicine,
specijalist hitne medicine</t>
  </si>
  <si>
    <t>doktor medicine,
specijalizant hitne medicine</t>
  </si>
  <si>
    <t>doktor medicine, specijalist opće medicine</t>
  </si>
  <si>
    <t>doktor medicine, specijalist anesteziologije, reanimatologije i intenzivne medicine</t>
  </si>
  <si>
    <t>doktor medicine, specijalist školske i adolescentne medicine</t>
  </si>
  <si>
    <t>doktor medicine, specijalist ginekologije i opstetricije</t>
  </si>
  <si>
    <t>medicinske sestre / medicinski tehničari</t>
  </si>
  <si>
    <t>prvostupnice / prvostupnici sestrinstva</t>
  </si>
  <si>
    <t>magistre / magistri sestrinstva</t>
  </si>
  <si>
    <t>Ukupan broj</t>
  </si>
  <si>
    <t>UTVRĐENE BOLESTI I STANJA (MORBIDITET) PO DOBNIM SKUPINAMA</t>
  </si>
  <si>
    <t>Broj</t>
  </si>
  <si>
    <t>NAZIV BOLESTI ILI STANJA</t>
  </si>
  <si>
    <t>ŠIFRA</t>
  </si>
  <si>
    <t>1.</t>
  </si>
  <si>
    <t>Zarazne bolesti probavnog sustava</t>
  </si>
  <si>
    <t>2.</t>
  </si>
  <si>
    <t>Tuberkuloza dišnih putova</t>
  </si>
  <si>
    <t>3.</t>
  </si>
  <si>
    <t>Tuberkuloza drugih organa</t>
  </si>
  <si>
    <t>4.</t>
  </si>
  <si>
    <t>Hripavac (pertussis)</t>
  </si>
  <si>
    <t>A37</t>
  </si>
  <si>
    <t>5.</t>
  </si>
  <si>
    <t>Šarlah (scarlatina)</t>
  </si>
  <si>
    <t>A38</t>
  </si>
  <si>
    <t>6.</t>
  </si>
  <si>
    <t>Druge bakterijske bolesti (osim A37 i A38)</t>
  </si>
  <si>
    <t>7.</t>
  </si>
  <si>
    <t>Sifilis</t>
  </si>
  <si>
    <t>8.</t>
  </si>
  <si>
    <t>Gonokokna infekcija</t>
  </si>
  <si>
    <t>A54</t>
  </si>
  <si>
    <t>9.</t>
  </si>
  <si>
    <t>Varicela, morbili i rubeola</t>
  </si>
  <si>
    <t>B01, B05, B06</t>
  </si>
  <si>
    <t>10.</t>
  </si>
  <si>
    <t>Bolest uzrokovana HIV-om</t>
  </si>
  <si>
    <t>11.</t>
  </si>
  <si>
    <t>Kandidijaza</t>
  </si>
  <si>
    <t>B37</t>
  </si>
  <si>
    <t>12.</t>
  </si>
  <si>
    <t>Helmintijaze</t>
  </si>
  <si>
    <t>13.</t>
  </si>
  <si>
    <t>Ostale zarazne i parazitne bolesti</t>
  </si>
  <si>
    <t>I</t>
  </si>
  <si>
    <t>Međuzbroj za A00 - B99</t>
  </si>
  <si>
    <t>14.</t>
  </si>
  <si>
    <t>Zloćudna novotvorina  želuca</t>
  </si>
  <si>
    <t>C16</t>
  </si>
  <si>
    <t>15.</t>
  </si>
  <si>
    <t>Zloćudna novotvorina završnog debelog crijeva (rektuma)</t>
  </si>
  <si>
    <t>C20</t>
  </si>
  <si>
    <t>16.</t>
  </si>
  <si>
    <t xml:space="preserve">Zloćudna novotvorina dušnika (traheje), dušnice (bronha) i pluća </t>
  </si>
  <si>
    <t>17.</t>
  </si>
  <si>
    <t>Zloćudni melanom kože</t>
  </si>
  <si>
    <t>C43</t>
  </si>
  <si>
    <t>18.</t>
  </si>
  <si>
    <t>Zloćudna novotvorina dojke</t>
  </si>
  <si>
    <t>C50</t>
  </si>
  <si>
    <t>19.</t>
  </si>
  <si>
    <t>Zloćudna novotvorina vrata maternice</t>
  </si>
  <si>
    <t>C53</t>
  </si>
  <si>
    <t>20.</t>
  </si>
  <si>
    <t>Zloćudna novotvorina limfnoga, hematopoetičnog i srodnog tkiva</t>
  </si>
  <si>
    <t>21.</t>
  </si>
  <si>
    <t>Ostale zloćudne novotvorine</t>
  </si>
  <si>
    <t>22.</t>
  </si>
  <si>
    <t>Novotvorine in situ i dobroćudne novotvorine nepoznate prirode</t>
  </si>
  <si>
    <t>II</t>
  </si>
  <si>
    <t>Međuzbroj za C00 - D48</t>
  </si>
  <si>
    <t>23.</t>
  </si>
  <si>
    <t>Anemije zbog manjka željeza</t>
  </si>
  <si>
    <t>D50</t>
  </si>
  <si>
    <t>24.</t>
  </si>
  <si>
    <t>Druge bolesti krvi i krvotvornih organa</t>
  </si>
  <si>
    <t>25.</t>
  </si>
  <si>
    <t>Neki poremećaji imunološkog sustava</t>
  </si>
  <si>
    <t>III</t>
  </si>
  <si>
    <t>Međuzbroj za D50-D89</t>
  </si>
  <si>
    <t>26.</t>
  </si>
  <si>
    <t>27.</t>
  </si>
  <si>
    <t>28.</t>
  </si>
  <si>
    <t>Pretilost</t>
  </si>
  <si>
    <t>29.</t>
  </si>
  <si>
    <t>Ostale endokrine bolesti, bolesti prehrane i bolesti metabolizma</t>
  </si>
  <si>
    <t>IV</t>
  </si>
  <si>
    <t>Međuzbroj za E00 - E90</t>
  </si>
  <si>
    <t>30.</t>
  </si>
  <si>
    <t>Demencija</t>
  </si>
  <si>
    <t>31.</t>
  </si>
  <si>
    <t>Duševni poremećaji i poremećaji ponašanja uzrokovani uzimanjem alkohola</t>
  </si>
  <si>
    <t>F10</t>
  </si>
  <si>
    <t>32.</t>
  </si>
  <si>
    <t>Duševni poremećaji i poremećaji ponašanja uzrokovani psihoaktivnim tvarima</t>
  </si>
  <si>
    <t>33.</t>
  </si>
  <si>
    <t>Shizofrenija, shizotipni i sumanuti poremećaji</t>
  </si>
  <si>
    <t>34.</t>
  </si>
  <si>
    <t>Neuroze i afektivni poremećaji povezani sa stresom i somatoformni poremećaji</t>
  </si>
  <si>
    <t>35.</t>
  </si>
  <si>
    <t>Duševna zaostalost</t>
  </si>
  <si>
    <t>36.</t>
  </si>
  <si>
    <t>Ostali duševni poremećaji i poremećaji ponašanja</t>
  </si>
  <si>
    <t>Međuzbroj za F00 - F99</t>
  </si>
  <si>
    <t>37.</t>
  </si>
  <si>
    <t>Ekstrapiramidalni i poremećaji kretanja</t>
  </si>
  <si>
    <t>38.</t>
  </si>
  <si>
    <t>Epilepsija</t>
  </si>
  <si>
    <t>39.</t>
  </si>
  <si>
    <t>Migrena i ostali sindromi glavobolje</t>
  </si>
  <si>
    <t>40.</t>
  </si>
  <si>
    <t>Cerebralna paraliza i ostali paralitički sindromi</t>
  </si>
  <si>
    <t>41.</t>
  </si>
  <si>
    <t>Ostale bolesti i poremećaji živčanog sustava</t>
  </si>
  <si>
    <t>VI</t>
  </si>
  <si>
    <t>Međuzbroj za G00 - G99</t>
  </si>
  <si>
    <t>42.</t>
  </si>
  <si>
    <t>Konjuktivitis</t>
  </si>
  <si>
    <t>H10</t>
  </si>
  <si>
    <t>43.</t>
  </si>
  <si>
    <t>Katarakta i druge bolesti leće</t>
  </si>
  <si>
    <t>44.</t>
  </si>
  <si>
    <t>Glaukom</t>
  </si>
  <si>
    <t>45.</t>
  </si>
  <si>
    <t>Strabizam</t>
  </si>
  <si>
    <t>46.</t>
  </si>
  <si>
    <t>Poremećaji refrakcije i akomodacije</t>
  </si>
  <si>
    <t>H52</t>
  </si>
  <si>
    <t>47.</t>
  </si>
  <si>
    <t>Ostale bolesti oka i adneksa</t>
  </si>
  <si>
    <t>VII</t>
  </si>
  <si>
    <t>Međuzbroj za H00 - H59</t>
  </si>
  <si>
    <t>48.</t>
  </si>
  <si>
    <t>Upala srednjeg uha i druge bolesti srednjeg uha i mastoida</t>
  </si>
  <si>
    <t>49.</t>
  </si>
  <si>
    <t>Oštećenje sluha</t>
  </si>
  <si>
    <t>50.</t>
  </si>
  <si>
    <t>Ostale bolesti uha i mastoidnog nastavka</t>
  </si>
  <si>
    <t>VIII</t>
  </si>
  <si>
    <t>Međuzbroj za H60 - H95</t>
  </si>
  <si>
    <t>51.</t>
  </si>
  <si>
    <t>Akutna reumatska vrućica</t>
  </si>
  <si>
    <t>52.</t>
  </si>
  <si>
    <t>Kronične reumatske srčane bolesti</t>
  </si>
  <si>
    <t>53.</t>
  </si>
  <si>
    <t>Hipertenzivne bolesti</t>
  </si>
  <si>
    <t>54.</t>
  </si>
  <si>
    <t>Akutni infarkt miokarda</t>
  </si>
  <si>
    <t>55.</t>
  </si>
  <si>
    <t>Druge ishemične bolesti srca</t>
  </si>
  <si>
    <t>56.</t>
  </si>
  <si>
    <t>Druge srčane bolesti</t>
  </si>
  <si>
    <t>57.</t>
  </si>
  <si>
    <t>Cerebrovaskularni inzult</t>
  </si>
  <si>
    <t>58.</t>
  </si>
  <si>
    <t>Druge cerebrovaskularne bolesti</t>
  </si>
  <si>
    <t>59.</t>
  </si>
  <si>
    <t>Posljedice cerebrovaskularne bolesti</t>
  </si>
  <si>
    <t>I69</t>
  </si>
  <si>
    <t>60.</t>
  </si>
  <si>
    <t>Ateroskleroza</t>
  </si>
  <si>
    <t>I70</t>
  </si>
  <si>
    <t>61.</t>
  </si>
  <si>
    <t>Bolesti vena (embolija, tromboza, varices)</t>
  </si>
  <si>
    <t>62.</t>
  </si>
  <si>
    <t>Ostale bolesti cirkulacijskog sustava</t>
  </si>
  <si>
    <t>IX</t>
  </si>
  <si>
    <t>Međuzbroj za I00 - I99</t>
  </si>
  <si>
    <t>63.</t>
  </si>
  <si>
    <t>Akutne infekcije gornjega dišnoga sustava</t>
  </si>
  <si>
    <t>64.</t>
  </si>
  <si>
    <t>Gripa (influenca)</t>
  </si>
  <si>
    <t>65.</t>
  </si>
  <si>
    <t>Pneumonija</t>
  </si>
  <si>
    <t>66.</t>
  </si>
  <si>
    <t>Akutni bronhitis i akutni bronhiolitis</t>
  </si>
  <si>
    <t>67.</t>
  </si>
  <si>
    <t>Bronhitis, emfizem, astma, druge kronične opstruktivne bolesti pluća</t>
  </si>
  <si>
    <t>68.</t>
  </si>
  <si>
    <t>Plućne bolesti uzrokovane vanjskim agensima, pneumokonioze</t>
  </si>
  <si>
    <t>69.</t>
  </si>
  <si>
    <t>Ostale bolesti dišnog sustava</t>
  </si>
  <si>
    <t>X</t>
  </si>
  <si>
    <t>Međuzbroj za J00 - J99</t>
  </si>
  <si>
    <t>70.</t>
  </si>
  <si>
    <t>Bolesti usne šupljine, žlijezda slinovnica i čeljusti</t>
  </si>
  <si>
    <t>71.</t>
  </si>
  <si>
    <t>Ulkus želuca i duodenuma (gastroduodenalni)</t>
  </si>
  <si>
    <t>72.</t>
  </si>
  <si>
    <t>Akutna upala crvuljka (apendicitis)</t>
  </si>
  <si>
    <t>K35</t>
  </si>
  <si>
    <t>73.</t>
  </si>
  <si>
    <t>Preponska kila (ingvinalna hernija)</t>
  </si>
  <si>
    <t>K40</t>
  </si>
  <si>
    <t>74.</t>
  </si>
  <si>
    <t>Ostale hernije trbušne šupljine</t>
  </si>
  <si>
    <t>75.</t>
  </si>
  <si>
    <t>Bolesti jetre</t>
  </si>
  <si>
    <t>76.</t>
  </si>
  <si>
    <t>Žučni kamenci i upala žučnjaka</t>
  </si>
  <si>
    <t>77.</t>
  </si>
  <si>
    <t>Ostale bolesti probavnog sustava</t>
  </si>
  <si>
    <t>XI</t>
  </si>
  <si>
    <t>Međuzbroj za K00 - K93</t>
  </si>
  <si>
    <t>78.</t>
  </si>
  <si>
    <t>Infekcije kože i potkožnoga tkiva</t>
  </si>
  <si>
    <t>79.</t>
  </si>
  <si>
    <t>Dermatitis, egzemi i urtikarije</t>
  </si>
  <si>
    <t>80.</t>
  </si>
  <si>
    <t>Ostale bolesti kože i potkožnoga tkiva</t>
  </si>
  <si>
    <t>XII</t>
  </si>
  <si>
    <t>Međuzbroj za L00 - L99</t>
  </si>
  <si>
    <t>81.</t>
  </si>
  <si>
    <t>Reumatoidni artritis i druge upalne poliartropatije</t>
  </si>
  <si>
    <t>82.</t>
  </si>
  <si>
    <t>Artroze</t>
  </si>
  <si>
    <t>83.</t>
  </si>
  <si>
    <t xml:space="preserve">Kifoza, skolioza i lordoza </t>
  </si>
  <si>
    <t>84.</t>
  </si>
  <si>
    <t>Spondilopatije</t>
  </si>
  <si>
    <t>85.</t>
  </si>
  <si>
    <t>Bolesti intervertebralnih diskova i ostale dorzopatije</t>
  </si>
  <si>
    <t>86.</t>
  </si>
  <si>
    <t>Osteoporoza i osteomalacija</t>
  </si>
  <si>
    <t>87.</t>
  </si>
  <si>
    <t>Ostale bolesti mišićno-koštanog sustava</t>
  </si>
  <si>
    <t>XIII</t>
  </si>
  <si>
    <t>Međuzbroj za M00 - M99</t>
  </si>
  <si>
    <t>88.</t>
  </si>
  <si>
    <t>Glomerulske bolesti bubrega</t>
  </si>
  <si>
    <t>89.</t>
  </si>
  <si>
    <t>Tubulointersticijske bolesti bubrega</t>
  </si>
  <si>
    <t>90.</t>
  </si>
  <si>
    <t>Bubrežna insuficijencija</t>
  </si>
  <si>
    <t>91.</t>
  </si>
  <si>
    <t>Urolitijaza (mokraćni kamenci)</t>
  </si>
  <si>
    <t>92.</t>
  </si>
  <si>
    <t>Upala mokraćnog mjehura (cistitis)</t>
  </si>
  <si>
    <t>N30</t>
  </si>
  <si>
    <t>93.</t>
  </si>
  <si>
    <t>Druge bolesti urinarnog sustava (osim N30)</t>
  </si>
  <si>
    <t>94.</t>
  </si>
  <si>
    <t>Hiperplazija prostate</t>
  </si>
  <si>
    <t>N40</t>
  </si>
  <si>
    <t>95.</t>
  </si>
  <si>
    <t>Druge bolesti muških spolnih organa</t>
  </si>
  <si>
    <t>96.</t>
  </si>
  <si>
    <t>Poremećaji u menopauzi</t>
  </si>
  <si>
    <t>N95</t>
  </si>
  <si>
    <t>97.</t>
  </si>
  <si>
    <t>Druga bolesti ženskih spolnih organa</t>
  </si>
  <si>
    <t>XIV</t>
  </si>
  <si>
    <t>Međuzbroj za N00 - N99</t>
  </si>
  <si>
    <t>98.</t>
  </si>
  <si>
    <t>Pobačaj</t>
  </si>
  <si>
    <t>99.</t>
  </si>
  <si>
    <t>Porođaj</t>
  </si>
  <si>
    <t>100.</t>
  </si>
  <si>
    <t>Ostala stanja u trudnoći, porođaju i babinjama</t>
  </si>
  <si>
    <t>XV</t>
  </si>
  <si>
    <t>Međuzbroj za O00 - O99</t>
  </si>
  <si>
    <t>101.</t>
  </si>
  <si>
    <t>Određena stanja nastala u perinatalnom razdoblju</t>
  </si>
  <si>
    <t>XVI</t>
  </si>
  <si>
    <t>Međuzbroj za P00 - P96</t>
  </si>
  <si>
    <t>102.</t>
  </si>
  <si>
    <t>Prirođene malformacije cirkulacijskog sustava</t>
  </si>
  <si>
    <t>103.</t>
  </si>
  <si>
    <t>Nespušteni testis</t>
  </si>
  <si>
    <t>Q53</t>
  </si>
  <si>
    <t>104.</t>
  </si>
  <si>
    <t>Ostale prirođene malformacije</t>
  </si>
  <si>
    <t>XVII</t>
  </si>
  <si>
    <t>Međuzbroj za Q00 - Q99</t>
  </si>
  <si>
    <t>105.</t>
  </si>
  <si>
    <t>Senilnost</t>
  </si>
  <si>
    <t>R54</t>
  </si>
  <si>
    <t>106.</t>
  </si>
  <si>
    <t>Ostali simptomi, znakovi, klinički i laboratorijski nalazi nesvrstani drugamo</t>
  </si>
  <si>
    <t>XVIII</t>
  </si>
  <si>
    <t>Međuzbroj za R00 - R99</t>
  </si>
  <si>
    <t>107.</t>
  </si>
  <si>
    <t>Prijelomi</t>
  </si>
  <si>
    <t>108.</t>
  </si>
  <si>
    <t>109.</t>
  </si>
  <si>
    <t>Opekline i korozije</t>
  </si>
  <si>
    <t>110.</t>
  </si>
  <si>
    <t>Otrovanja lijekovima i biološkim tvarima</t>
  </si>
  <si>
    <t>111.</t>
  </si>
  <si>
    <t>Ostale ozljede, otrovanja i djelovanja vanjskih uzroka</t>
  </si>
  <si>
    <t>XIX</t>
  </si>
  <si>
    <t>Međuzbroj za S00 - T98</t>
  </si>
  <si>
    <t>112.</t>
  </si>
  <si>
    <t>Teški akutni respiracijski sindrom [SARS]</t>
  </si>
  <si>
    <t>U04</t>
  </si>
  <si>
    <t>113.</t>
  </si>
  <si>
    <t>Teški akutni respiracijski sindrom [SARS], nespecificiran</t>
  </si>
  <si>
    <t>U04.9</t>
  </si>
  <si>
    <t>114.</t>
  </si>
  <si>
    <t>COVID-19, virus identificiran</t>
  </si>
  <si>
    <t>U07.01</t>
  </si>
  <si>
    <t>115.</t>
  </si>
  <si>
    <t>COVID-19, virus nije identificiran</t>
  </si>
  <si>
    <t>U07.02</t>
  </si>
  <si>
    <t>116.</t>
  </si>
  <si>
    <t>COVID-19 u anamnezi</t>
  </si>
  <si>
    <t>U08</t>
  </si>
  <si>
    <t>117.</t>
  </si>
  <si>
    <t>COVID-19 u anamnezi, nespecificiran</t>
  </si>
  <si>
    <t>U08.9</t>
  </si>
  <si>
    <t>118.</t>
  </si>
  <si>
    <t>Post COVID-19 stanje</t>
  </si>
  <si>
    <t>U09</t>
  </si>
  <si>
    <t>119.</t>
  </si>
  <si>
    <t>Post COVID-19 stanje, nespecificiran</t>
  </si>
  <si>
    <t>U09.9</t>
  </si>
  <si>
    <t>120.</t>
  </si>
  <si>
    <t>Multisistemski upalni sindrom povezan s COVID-19</t>
  </si>
  <si>
    <t>U10</t>
  </si>
  <si>
    <t>121.</t>
  </si>
  <si>
    <t>Multisistemski upalni sindrom povezan s COVID-19, nespecificiran</t>
  </si>
  <si>
    <t>U10.9</t>
  </si>
  <si>
    <t>122.</t>
  </si>
  <si>
    <t>Potreba za cijepljenjem protiv COVID-19</t>
  </si>
  <si>
    <t>U11</t>
  </si>
  <si>
    <t>123.</t>
  </si>
  <si>
    <t>Potreba za cijepljenjem protiv COVID-19, nespecificirana</t>
  </si>
  <si>
    <t>U11.9</t>
  </si>
  <si>
    <t>124.</t>
  </si>
  <si>
    <t>COVID-19 cjepiva koja uzrokuju štetne učinke u terapijskoj primjeni</t>
  </si>
  <si>
    <t>U12</t>
  </si>
  <si>
    <t>125.</t>
  </si>
  <si>
    <t>COVID-19 cjepiva koja uzrokuju štetne učinke u terapijskoj primjeni, nespecificirana</t>
  </si>
  <si>
    <t>U12.9</t>
  </si>
  <si>
    <t>XX</t>
  </si>
  <si>
    <t>Međuzbroj za U00</t>
  </si>
  <si>
    <t>126.</t>
  </si>
  <si>
    <t>Osobe koje se koriste zdravstvenom službom zbog pregleda i istraživanja</t>
  </si>
  <si>
    <t>127.</t>
  </si>
  <si>
    <t>Infekcija HIV-om bez simptoma</t>
  </si>
  <si>
    <t>Z21</t>
  </si>
  <si>
    <t>128.</t>
  </si>
  <si>
    <t>Druge osobe s opasnošću po zdravlje zbog zaraznih bolesti</t>
  </si>
  <si>
    <t>129.</t>
  </si>
  <si>
    <t>Postupci u vezi sa sprečavanjem neželjene trudnoće</t>
  </si>
  <si>
    <t>Z30</t>
  </si>
  <si>
    <t>130.</t>
  </si>
  <si>
    <t>131.</t>
  </si>
  <si>
    <t>132.</t>
  </si>
  <si>
    <t>133.</t>
  </si>
  <si>
    <t>Ostali čimbenici koji utječu na stanje zdravlja i kontakt sa zdravstvenom službom</t>
  </si>
  <si>
    <t>XXI</t>
  </si>
  <si>
    <t>Međuzbroj za Z00 - Z99</t>
  </si>
  <si>
    <t>A00 - Z99</t>
  </si>
  <si>
    <t>VANJSKI UZROCI MORBIDITETA (DODATNO ŠIFRIRANJE)</t>
  </si>
  <si>
    <t>134.</t>
  </si>
  <si>
    <t>Nesreće pri prijevozu</t>
  </si>
  <si>
    <t>135.</t>
  </si>
  <si>
    <t>Ostali vanjski uzroci slučajnih ozljeda</t>
  </si>
  <si>
    <t>136.</t>
  </si>
  <si>
    <t>Namjerno nanesene ozljede</t>
  </si>
  <si>
    <t>137.</t>
  </si>
  <si>
    <t>Ratne ozljede</t>
  </si>
  <si>
    <t>Y36</t>
  </si>
  <si>
    <t>138.</t>
  </si>
  <si>
    <t>Ostali vanjski uzroci ozljeda i otrovanja</t>
  </si>
  <si>
    <t>XXII</t>
  </si>
  <si>
    <t>Međuzbroj za V01 - Y98</t>
  </si>
  <si>
    <t>M</t>
  </si>
  <si>
    <t>Ž</t>
  </si>
  <si>
    <t>DOBNE SKUPINE</t>
  </si>
  <si>
    <t>0 - 6 g.</t>
  </si>
  <si>
    <t>7 - 19 g.</t>
  </si>
  <si>
    <t>20 - 64 g.</t>
  </si>
  <si>
    <t>≥ 65 g.</t>
  </si>
  <si>
    <t xml:space="preserve">Tablica 3. </t>
  </si>
  <si>
    <t xml:space="preserve">specifičnih postupaka i njege       </t>
  </si>
  <si>
    <t>psihosocijalnih i socioekonomskih razloga</t>
  </si>
  <si>
    <t xml:space="preserve">Osobe koje se koriste zdravstvenom službom zbog:                                                             </t>
  </si>
  <si>
    <t>obiteljskih razloga</t>
  </si>
  <si>
    <t>Poremećaji štitnjače</t>
  </si>
  <si>
    <t>Diabetes mellitus</t>
  </si>
  <si>
    <t>A00 - A09</t>
  </si>
  <si>
    <t>A15 - A16</t>
  </si>
  <si>
    <t>A17 - A19</t>
  </si>
  <si>
    <t>A20 - A49</t>
  </si>
  <si>
    <t>A50 - A53</t>
  </si>
  <si>
    <t>B20 - B24</t>
  </si>
  <si>
    <t>B65 - B83</t>
  </si>
  <si>
    <t>C33 - C34</t>
  </si>
  <si>
    <t>C81 - C97</t>
  </si>
  <si>
    <t>D00 - D48</t>
  </si>
  <si>
    <t>D51 - D77</t>
  </si>
  <si>
    <t>D80 - D89</t>
  </si>
  <si>
    <t>E00 - E07</t>
  </si>
  <si>
    <t>E10 - E14</t>
  </si>
  <si>
    <t>E65 - E66</t>
  </si>
  <si>
    <t>F00 - F03</t>
  </si>
  <si>
    <t>F11 - F19</t>
  </si>
  <si>
    <t>F20 - F29</t>
  </si>
  <si>
    <t>F40 - F48</t>
  </si>
  <si>
    <t>F70 - F79</t>
  </si>
  <si>
    <t>G20 - G26</t>
  </si>
  <si>
    <t>G40 - G41</t>
  </si>
  <si>
    <t>G43 - G44</t>
  </si>
  <si>
    <t>G80 - G83</t>
  </si>
  <si>
    <t>H25 - H28</t>
  </si>
  <si>
    <t>H40 - H42</t>
  </si>
  <si>
    <t>H49 - H50</t>
  </si>
  <si>
    <t>H65 - H75</t>
  </si>
  <si>
    <t>H90 - H91</t>
  </si>
  <si>
    <t>I00 - I02</t>
  </si>
  <si>
    <t>I05 - I09</t>
  </si>
  <si>
    <t>I10 - I15</t>
  </si>
  <si>
    <t>I21 - I23</t>
  </si>
  <si>
    <t>I20, I24 - I25</t>
  </si>
  <si>
    <t>I26 - I52</t>
  </si>
  <si>
    <t>I60 - I64</t>
  </si>
  <si>
    <t>I65 - I68</t>
  </si>
  <si>
    <t>I80 - I87</t>
  </si>
  <si>
    <t>J00 - J06</t>
  </si>
  <si>
    <t>J10 - J11</t>
  </si>
  <si>
    <t>J12 - J18</t>
  </si>
  <si>
    <t>J20 - J21</t>
  </si>
  <si>
    <t>J40 - J44  J47</t>
  </si>
  <si>
    <t>J60 - J70</t>
  </si>
  <si>
    <t>K00 - K14</t>
  </si>
  <si>
    <t>K25 - K27</t>
  </si>
  <si>
    <t>K41 - K46</t>
  </si>
  <si>
    <t>K70 - K77</t>
  </si>
  <si>
    <t>K80 - K81</t>
  </si>
  <si>
    <t>L00 - L08</t>
  </si>
  <si>
    <t>L20 - L30, L50</t>
  </si>
  <si>
    <t>M05 - M14</t>
  </si>
  <si>
    <t>M15 - M19</t>
  </si>
  <si>
    <t>M40 - M41</t>
  </si>
  <si>
    <t>M45 - M49</t>
  </si>
  <si>
    <t>M50 - M54</t>
  </si>
  <si>
    <t>M80 - M83</t>
  </si>
  <si>
    <t>N00 - N08</t>
  </si>
  <si>
    <t>N10 - N16</t>
  </si>
  <si>
    <t>N17 - N19</t>
  </si>
  <si>
    <t>N20 - N23</t>
  </si>
  <si>
    <t>N25 - N39</t>
  </si>
  <si>
    <t>N41 - N51</t>
  </si>
  <si>
    <t>O00 - O08</t>
  </si>
  <si>
    <t>O80 - O84</t>
  </si>
  <si>
    <t>P00 - P96</t>
  </si>
  <si>
    <t>Q20 - Q28</t>
  </si>
  <si>
    <t>T20 - T32</t>
  </si>
  <si>
    <t>T36 - T50</t>
  </si>
  <si>
    <t>Z00 - Z13</t>
  </si>
  <si>
    <t>Z40 - Z54</t>
  </si>
  <si>
    <t>Z55 - Z65</t>
  </si>
  <si>
    <t xml:space="preserve"> Z70 - Z99</t>
  </si>
  <si>
    <t>V01 - V99</t>
  </si>
  <si>
    <t>W00 - X59</t>
  </si>
  <si>
    <t>X85 - Y09</t>
  </si>
  <si>
    <t>Sveukupan broj bolesti i stanja</t>
  </si>
  <si>
    <t>Z20, Z22 - Z29</t>
  </si>
  <si>
    <t>Sx2</t>
  </si>
  <si>
    <t>Sx3</t>
  </si>
  <si>
    <t>Dislokacije, uganuća i nategnuća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</si>
</sst>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EF9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1" fillId="0" borderId="0"/>
    <xf numFmtId="0" fontId="6" fillId="0" borderId="0"/>
  </cellStyleXfs>
  <cellXfs count="16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3" fontId="12" fillId="5" borderId="9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3" fontId="12" fillId="5" borderId="11" xfId="3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" xfId="6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center" vertical="center"/>
    </xf>
    <xf numFmtId="3" fontId="7" fillId="0" borderId="42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4" borderId="30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/>
    </xf>
    <xf numFmtId="3" fontId="15" fillId="0" borderId="6" xfId="0" applyNumberFormat="1" applyFont="1" applyBorder="1" applyAlignment="1">
      <alignment horizontal="right" vertical="center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4" borderId="15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3" fontId="15" fillId="0" borderId="19" xfId="0" applyNumberFormat="1" applyFont="1" applyBorder="1" applyAlignment="1">
      <alignment horizontal="right" vertical="center"/>
    </xf>
    <xf numFmtId="3" fontId="15" fillId="0" borderId="12" xfId="0" applyNumberFormat="1" applyFont="1" applyBorder="1" applyAlignment="1">
      <alignment horizontal="right" vertical="center"/>
    </xf>
    <xf numFmtId="3" fontId="15" fillId="0" borderId="8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6" fillId="0" borderId="8" xfId="0" applyNumberFormat="1" applyFont="1" applyBorder="1" applyAlignment="1">
      <alignment horizontal="right" vertical="center"/>
    </xf>
    <xf numFmtId="3" fontId="16" fillId="0" borderId="9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35" xfId="0" applyNumberFormat="1" applyFont="1" applyBorder="1" applyAlignment="1">
      <alignment horizontal="right" vertical="center"/>
    </xf>
    <xf numFmtId="3" fontId="15" fillId="0" borderId="27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3" fontId="16" fillId="0" borderId="9" xfId="0" applyNumberFormat="1" applyFont="1" applyBorder="1" applyAlignment="1">
      <alignment vertical="center"/>
    </xf>
    <xf numFmtId="3" fontId="15" fillId="2" borderId="8" xfId="0" applyNumberFormat="1" applyFont="1" applyFill="1" applyBorder="1" applyAlignment="1">
      <alignment horizontal="right" vertical="center"/>
    </xf>
    <xf numFmtId="3" fontId="15" fillId="2" borderId="9" xfId="0" applyNumberFormat="1" applyFont="1" applyFill="1" applyBorder="1" applyAlignment="1">
      <alignment horizontal="right" vertical="center"/>
    </xf>
    <xf numFmtId="3" fontId="15" fillId="2" borderId="6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/>
    </xf>
    <xf numFmtId="3" fontId="16" fillId="2" borderId="8" xfId="0" applyNumberFormat="1" applyFont="1" applyFill="1" applyBorder="1" applyAlignment="1">
      <alignment horizontal="right" vertical="center"/>
    </xf>
    <xf numFmtId="3" fontId="16" fillId="2" borderId="9" xfId="0" applyNumberFormat="1" applyFont="1" applyFill="1" applyBorder="1" applyAlignment="1">
      <alignment horizontal="right" vertical="center"/>
    </xf>
    <xf numFmtId="3" fontId="16" fillId="2" borderId="6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 vertical="center"/>
    </xf>
    <xf numFmtId="3" fontId="16" fillId="0" borderId="10" xfId="0" applyNumberFormat="1" applyFont="1" applyBorder="1" applyAlignment="1">
      <alignment horizontal="right" vertical="center"/>
    </xf>
    <xf numFmtId="3" fontId="16" fillId="0" borderId="11" xfId="0" applyNumberFormat="1" applyFont="1" applyBorder="1" applyAlignment="1">
      <alignment horizontal="right" vertical="center"/>
    </xf>
    <xf numFmtId="3" fontId="16" fillId="0" borderId="25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33" xfId="0" applyNumberFormat="1" applyFont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3" fontId="17" fillId="0" borderId="12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3" fontId="17" fillId="0" borderId="8" xfId="0" applyNumberFormat="1" applyFont="1" applyBorder="1" applyAlignment="1">
      <alignment horizontal="right" vertical="center"/>
    </xf>
    <xf numFmtId="3" fontId="17" fillId="0" borderId="5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7" fillId="0" borderId="9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3" fontId="17" fillId="0" borderId="23" xfId="0" applyNumberFormat="1" applyFont="1" applyBorder="1" applyAlignment="1">
      <alignment horizontal="right" vertical="center"/>
    </xf>
    <xf numFmtId="3" fontId="17" fillId="0" borderId="13" xfId="0" applyNumberFormat="1" applyFont="1" applyBorder="1" applyAlignment="1">
      <alignment horizontal="right" vertical="center"/>
    </xf>
    <xf numFmtId="3" fontId="17" fillId="0" borderId="11" xfId="0" applyNumberFormat="1" applyFont="1" applyBorder="1" applyAlignment="1">
      <alignment horizontal="right" vertical="center"/>
    </xf>
  </cellXfs>
  <cellStyles count="7">
    <cellStyle name="Normal" xfId="0" builtinId="0"/>
    <cellStyle name="Normal 2" xfId="1"/>
    <cellStyle name="Normal 3" xfId="2"/>
    <cellStyle name="Normal 4" xfId="3"/>
    <cellStyle name="Normal 4 2" xfId="5"/>
    <cellStyle name="Normal 5" xfId="4"/>
    <cellStyle name="Normal 5 2" xfId="6"/>
  </cellStyles>
  <dxfs count="0"/>
  <tableStyles count="0" defaultTableStyle="TableStyleMedium2" defaultPivotStyle="PivotStyleMedium9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5"/>
  <sheetViews>
    <sheetView tabSelected="1" zoomScaleNormal="100" workbookViewId="0"/>
  </sheetViews>
  <sheetFormatPr defaultRowHeight="12" x14ac:dyDescent="0.25"/>
  <cols>
    <col min="1" max="1" width="25.7109375" style="9" customWidth="1"/>
    <col min="2" max="2" width="10.7109375" style="10" customWidth="1"/>
    <col min="3" max="14" width="13.28515625" style="10" customWidth="1"/>
    <col min="15" max="15" width="11.5703125" style="10" customWidth="1"/>
    <col min="16" max="16" width="12.28515625" style="10" customWidth="1"/>
    <col min="17" max="17" width="12" style="10" customWidth="1"/>
    <col min="18" max="19" width="13.28515625" style="10" customWidth="1"/>
    <col min="20" max="16384" width="9.140625" style="10"/>
  </cols>
  <sheetData>
    <row r="1" spans="1:19" ht="15" customHeight="1" x14ac:dyDescent="0.25">
      <c r="A1" s="9" t="s">
        <v>65</v>
      </c>
      <c r="B1" s="10" t="s">
        <v>66</v>
      </c>
    </row>
    <row r="2" spans="1:19" ht="15" customHeight="1" thickBot="1" x14ac:dyDescent="0.3"/>
    <row r="3" spans="1:19" ht="20.100000000000001" customHeight="1" x14ac:dyDescent="0.25">
      <c r="A3" s="25" t="s">
        <v>20</v>
      </c>
      <c r="B3" s="26" t="s">
        <v>22</v>
      </c>
      <c r="C3" s="11" t="s">
        <v>25</v>
      </c>
      <c r="D3" s="12"/>
      <c r="E3" s="12"/>
      <c r="F3" s="12"/>
      <c r="G3" s="13"/>
      <c r="H3" s="14" t="s">
        <v>24</v>
      </c>
      <c r="I3" s="15"/>
      <c r="J3" s="15"/>
      <c r="K3" s="15"/>
      <c r="L3" s="15"/>
      <c r="M3" s="15"/>
      <c r="N3" s="15"/>
      <c r="O3" s="15"/>
      <c r="P3" s="15"/>
      <c r="Q3" s="6"/>
      <c r="R3" s="5" t="s">
        <v>26</v>
      </c>
      <c r="S3" s="6" t="s">
        <v>58</v>
      </c>
    </row>
    <row r="4" spans="1:19" ht="90" customHeight="1" x14ac:dyDescent="0.25">
      <c r="A4" s="27"/>
      <c r="B4" s="28"/>
      <c r="C4" s="16" t="s">
        <v>67</v>
      </c>
      <c r="D4" s="1" t="s">
        <v>68</v>
      </c>
      <c r="E4" s="1" t="s">
        <v>69</v>
      </c>
      <c r="F4" s="1" t="s">
        <v>70</v>
      </c>
      <c r="G4" s="17" t="s">
        <v>71</v>
      </c>
      <c r="H4" s="1" t="s">
        <v>72</v>
      </c>
      <c r="I4" s="1" t="s">
        <v>73</v>
      </c>
      <c r="J4" s="1" t="s">
        <v>74</v>
      </c>
      <c r="K4" s="2" t="s">
        <v>75</v>
      </c>
      <c r="L4" s="2" t="s">
        <v>76</v>
      </c>
      <c r="M4" s="2" t="s">
        <v>77</v>
      </c>
      <c r="N4" s="2" t="s">
        <v>78</v>
      </c>
      <c r="O4" s="1" t="s">
        <v>79</v>
      </c>
      <c r="P4" s="1" t="s">
        <v>80</v>
      </c>
      <c r="Q4" s="1" t="s">
        <v>81</v>
      </c>
      <c r="R4" s="7"/>
      <c r="S4" s="8"/>
    </row>
    <row r="5" spans="1:19" ht="15" customHeight="1" x14ac:dyDescent="0.25">
      <c r="A5" s="29" t="s">
        <v>0</v>
      </c>
      <c r="B5" s="30">
        <v>101879</v>
      </c>
      <c r="C5" s="18">
        <v>25</v>
      </c>
      <c r="D5" s="3"/>
      <c r="E5" s="3">
        <v>5</v>
      </c>
      <c r="F5" s="3"/>
      <c r="G5" s="4" t="s">
        <v>61</v>
      </c>
      <c r="H5" s="19">
        <v>12</v>
      </c>
      <c r="I5" s="3">
        <v>2</v>
      </c>
      <c r="J5" s="3">
        <v>1</v>
      </c>
      <c r="K5" s="3"/>
      <c r="L5" s="3"/>
      <c r="M5" s="3"/>
      <c r="N5" s="3"/>
      <c r="O5" s="3">
        <v>31</v>
      </c>
      <c r="P5" s="3">
        <v>10</v>
      </c>
      <c r="Q5" s="4">
        <v>6</v>
      </c>
      <c r="R5" s="18">
        <v>22</v>
      </c>
      <c r="S5" s="4">
        <v>16</v>
      </c>
    </row>
    <row r="6" spans="1:19" ht="15" customHeight="1" x14ac:dyDescent="0.25">
      <c r="A6" s="29" t="s">
        <v>1</v>
      </c>
      <c r="B6" s="30">
        <v>130267</v>
      </c>
      <c r="C6" s="18">
        <v>20</v>
      </c>
      <c r="D6" s="3"/>
      <c r="E6" s="3">
        <v>20</v>
      </c>
      <c r="F6" s="3"/>
      <c r="G6" s="4" t="s">
        <v>61</v>
      </c>
      <c r="H6" s="19">
        <v>10</v>
      </c>
      <c r="I6" s="3">
        <v>1</v>
      </c>
      <c r="J6" s="3"/>
      <c r="K6" s="3"/>
      <c r="L6" s="3"/>
      <c r="M6" s="3"/>
      <c r="N6" s="3"/>
      <c r="O6" s="3">
        <v>39</v>
      </c>
      <c r="P6" s="3">
        <v>18</v>
      </c>
      <c r="Q6" s="4">
        <v>13</v>
      </c>
      <c r="R6" s="18">
        <v>12</v>
      </c>
      <c r="S6" s="4">
        <v>17</v>
      </c>
    </row>
    <row r="7" spans="1:19" ht="15" customHeight="1" x14ac:dyDescent="0.25">
      <c r="A7" s="29" t="s">
        <v>2</v>
      </c>
      <c r="B7" s="30">
        <v>115564</v>
      </c>
      <c r="C7" s="18">
        <v>40</v>
      </c>
      <c r="D7" s="3">
        <v>3</v>
      </c>
      <c r="E7" s="3">
        <v>10</v>
      </c>
      <c r="F7" s="3">
        <v>9</v>
      </c>
      <c r="G7" s="4" t="s">
        <v>61</v>
      </c>
      <c r="H7" s="19">
        <v>37</v>
      </c>
      <c r="I7" s="3">
        <v>1</v>
      </c>
      <c r="J7" s="3"/>
      <c r="K7" s="3"/>
      <c r="L7" s="3"/>
      <c r="M7" s="3"/>
      <c r="N7" s="3"/>
      <c r="O7" s="3">
        <v>66</v>
      </c>
      <c r="P7" s="3">
        <v>10</v>
      </c>
      <c r="Q7" s="4">
        <v>4</v>
      </c>
      <c r="R7" s="18">
        <v>52</v>
      </c>
      <c r="S7" s="4">
        <v>29</v>
      </c>
    </row>
    <row r="8" spans="1:19" ht="15" customHeight="1" x14ac:dyDescent="0.25">
      <c r="A8" s="29" t="s">
        <v>3</v>
      </c>
      <c r="B8" s="30">
        <v>195237</v>
      </c>
      <c r="C8" s="18">
        <v>40</v>
      </c>
      <c r="D8" s="3"/>
      <c r="E8" s="3">
        <v>20</v>
      </c>
      <c r="F8" s="3"/>
      <c r="G8" s="4" t="s">
        <v>61</v>
      </c>
      <c r="H8" s="19">
        <v>46</v>
      </c>
      <c r="I8" s="3">
        <v>8</v>
      </c>
      <c r="J8" s="3">
        <v>5</v>
      </c>
      <c r="K8" s="3"/>
      <c r="L8" s="3"/>
      <c r="M8" s="3"/>
      <c r="N8" s="3"/>
      <c r="O8" s="3">
        <v>51</v>
      </c>
      <c r="P8" s="3">
        <v>25</v>
      </c>
      <c r="Q8" s="4">
        <v>2</v>
      </c>
      <c r="R8" s="18">
        <v>61</v>
      </c>
      <c r="S8" s="4">
        <v>29</v>
      </c>
    </row>
    <row r="9" spans="1:19" ht="15" customHeight="1" x14ac:dyDescent="0.25">
      <c r="A9" s="29" t="s">
        <v>4</v>
      </c>
      <c r="B9" s="30">
        <v>112195</v>
      </c>
      <c r="C9" s="18">
        <v>35</v>
      </c>
      <c r="D9" s="3"/>
      <c r="E9" s="3">
        <v>10</v>
      </c>
      <c r="F9" s="3"/>
      <c r="G9" s="4" t="s">
        <v>61</v>
      </c>
      <c r="H9" s="19">
        <v>26</v>
      </c>
      <c r="I9" s="3">
        <v>3</v>
      </c>
      <c r="J9" s="3">
        <v>1</v>
      </c>
      <c r="K9" s="3"/>
      <c r="L9" s="3"/>
      <c r="M9" s="3"/>
      <c r="N9" s="3"/>
      <c r="O9" s="3">
        <v>38</v>
      </c>
      <c r="P9" s="3">
        <v>32</v>
      </c>
      <c r="Q9" s="4">
        <v>20</v>
      </c>
      <c r="R9" s="18">
        <v>6</v>
      </c>
      <c r="S9" s="4">
        <v>14</v>
      </c>
    </row>
    <row r="10" spans="1:19" ht="15" customHeight="1" x14ac:dyDescent="0.25">
      <c r="A10" s="29" t="s">
        <v>5</v>
      </c>
      <c r="B10" s="30">
        <v>101221</v>
      </c>
      <c r="C10" s="18">
        <v>15</v>
      </c>
      <c r="D10" s="3"/>
      <c r="E10" s="3">
        <v>15</v>
      </c>
      <c r="F10" s="3"/>
      <c r="G10" s="4" t="s">
        <v>61</v>
      </c>
      <c r="H10" s="19">
        <v>12</v>
      </c>
      <c r="I10" s="3">
        <v>2</v>
      </c>
      <c r="J10" s="3"/>
      <c r="K10" s="3"/>
      <c r="L10" s="3"/>
      <c r="M10" s="3"/>
      <c r="N10" s="3"/>
      <c r="O10" s="3">
        <v>40</v>
      </c>
      <c r="P10" s="3">
        <v>22</v>
      </c>
      <c r="Q10" s="4"/>
      <c r="R10" s="18">
        <v>15</v>
      </c>
      <c r="S10" s="4">
        <v>11</v>
      </c>
    </row>
    <row r="11" spans="1:19" ht="15" customHeight="1" x14ac:dyDescent="0.25">
      <c r="A11" s="29" t="s">
        <v>23</v>
      </c>
      <c r="B11" s="30">
        <v>120702</v>
      </c>
      <c r="C11" s="18">
        <v>36</v>
      </c>
      <c r="D11" s="3"/>
      <c r="E11" s="3">
        <v>9</v>
      </c>
      <c r="F11" s="3"/>
      <c r="G11" s="4" t="s">
        <v>61</v>
      </c>
      <c r="H11" s="19">
        <v>38</v>
      </c>
      <c r="I11" s="3">
        <v>1</v>
      </c>
      <c r="J11" s="3">
        <v>4</v>
      </c>
      <c r="K11" s="3">
        <v>1</v>
      </c>
      <c r="L11" s="3"/>
      <c r="M11" s="3"/>
      <c r="N11" s="3"/>
      <c r="O11" s="3">
        <v>41</v>
      </c>
      <c r="P11" s="3">
        <v>25</v>
      </c>
      <c r="Q11" s="4">
        <v>4</v>
      </c>
      <c r="R11" s="18">
        <v>33</v>
      </c>
      <c r="S11" s="4">
        <v>18</v>
      </c>
    </row>
    <row r="12" spans="1:19" ht="15" customHeight="1" x14ac:dyDescent="0.25">
      <c r="A12" s="29" t="s">
        <v>6</v>
      </c>
      <c r="B12" s="30">
        <v>42748</v>
      </c>
      <c r="C12" s="18">
        <v>25</v>
      </c>
      <c r="D12" s="3"/>
      <c r="E12" s="3">
        <v>20</v>
      </c>
      <c r="F12" s="3">
        <v>2</v>
      </c>
      <c r="G12" s="4" t="s">
        <v>61</v>
      </c>
      <c r="H12" s="19">
        <v>10</v>
      </c>
      <c r="I12" s="3">
        <v>1</v>
      </c>
      <c r="J12" s="3">
        <v>1</v>
      </c>
      <c r="K12" s="3"/>
      <c r="L12" s="3"/>
      <c r="M12" s="3"/>
      <c r="N12" s="3"/>
      <c r="O12" s="3">
        <v>57</v>
      </c>
      <c r="P12" s="3">
        <v>12</v>
      </c>
      <c r="Q12" s="4">
        <v>4</v>
      </c>
      <c r="R12" s="18">
        <v>34</v>
      </c>
      <c r="S12" s="4">
        <v>19</v>
      </c>
    </row>
    <row r="13" spans="1:19" ht="15" customHeight="1" x14ac:dyDescent="0.25">
      <c r="A13" s="29" t="s">
        <v>7</v>
      </c>
      <c r="B13" s="30">
        <v>105250</v>
      </c>
      <c r="C13" s="18">
        <v>15</v>
      </c>
      <c r="D13" s="3"/>
      <c r="E13" s="3">
        <v>10</v>
      </c>
      <c r="F13" s="3"/>
      <c r="G13" s="4" t="s">
        <v>61</v>
      </c>
      <c r="H13" s="19">
        <v>12</v>
      </c>
      <c r="I13" s="3">
        <v>3</v>
      </c>
      <c r="J13" s="3">
        <v>4</v>
      </c>
      <c r="K13" s="3"/>
      <c r="L13" s="3"/>
      <c r="M13" s="3"/>
      <c r="N13" s="3"/>
      <c r="O13" s="3">
        <v>20</v>
      </c>
      <c r="P13" s="3">
        <v>24</v>
      </c>
      <c r="Q13" s="4">
        <v>5</v>
      </c>
      <c r="R13" s="18">
        <v>11</v>
      </c>
      <c r="S13" s="4">
        <v>9</v>
      </c>
    </row>
    <row r="14" spans="1:19" ht="15" customHeight="1" x14ac:dyDescent="0.25">
      <c r="A14" s="29" t="s">
        <v>8</v>
      </c>
      <c r="B14" s="30">
        <v>258026</v>
      </c>
      <c r="C14" s="18">
        <v>45</v>
      </c>
      <c r="D14" s="3">
        <v>3</v>
      </c>
      <c r="E14" s="3">
        <v>10</v>
      </c>
      <c r="F14" s="3"/>
      <c r="G14" s="4" t="s">
        <v>61</v>
      </c>
      <c r="H14" s="19">
        <v>38</v>
      </c>
      <c r="I14" s="3">
        <v>5</v>
      </c>
      <c r="J14" s="3">
        <v>1</v>
      </c>
      <c r="K14" s="3"/>
      <c r="L14" s="3"/>
      <c r="M14" s="3"/>
      <c r="N14" s="3"/>
      <c r="O14" s="3">
        <v>45</v>
      </c>
      <c r="P14" s="3">
        <v>21</v>
      </c>
      <c r="Q14" s="4">
        <v>6</v>
      </c>
      <c r="R14" s="18">
        <v>41</v>
      </c>
      <c r="S14" s="4">
        <v>19</v>
      </c>
    </row>
    <row r="15" spans="1:19" ht="15" customHeight="1" x14ac:dyDescent="0.25">
      <c r="A15" s="29" t="s">
        <v>9</v>
      </c>
      <c r="B15" s="30">
        <v>64084</v>
      </c>
      <c r="C15" s="18">
        <v>10</v>
      </c>
      <c r="D15" s="3"/>
      <c r="E15" s="3">
        <v>10</v>
      </c>
      <c r="F15" s="3">
        <v>1</v>
      </c>
      <c r="G15" s="4" t="s">
        <v>61</v>
      </c>
      <c r="H15" s="19">
        <v>5</v>
      </c>
      <c r="I15" s="3">
        <v>1</v>
      </c>
      <c r="J15" s="3">
        <v>1</v>
      </c>
      <c r="K15" s="3"/>
      <c r="L15" s="3"/>
      <c r="M15" s="3"/>
      <c r="N15" s="3"/>
      <c r="O15" s="3">
        <v>34</v>
      </c>
      <c r="P15" s="3">
        <v>15</v>
      </c>
      <c r="Q15" s="4"/>
      <c r="R15" s="18">
        <v>6</v>
      </c>
      <c r="S15" s="4">
        <v>7</v>
      </c>
    </row>
    <row r="16" spans="1:19" ht="15" customHeight="1" x14ac:dyDescent="0.25">
      <c r="A16" s="29" t="s">
        <v>10</v>
      </c>
      <c r="B16" s="30">
        <v>265419</v>
      </c>
      <c r="C16" s="18">
        <v>45</v>
      </c>
      <c r="D16" s="3">
        <v>5</v>
      </c>
      <c r="E16" s="3">
        <v>35</v>
      </c>
      <c r="F16" s="3">
        <v>6</v>
      </c>
      <c r="G16" s="4" t="s">
        <v>61</v>
      </c>
      <c r="H16" s="19">
        <v>41</v>
      </c>
      <c r="I16" s="3">
        <v>16</v>
      </c>
      <c r="J16" s="3">
        <v>4</v>
      </c>
      <c r="K16" s="3"/>
      <c r="L16" s="3"/>
      <c r="M16" s="3"/>
      <c r="N16" s="3"/>
      <c r="O16" s="3">
        <v>61</v>
      </c>
      <c r="P16" s="3">
        <v>38</v>
      </c>
      <c r="Q16" s="4">
        <v>5</v>
      </c>
      <c r="R16" s="18">
        <v>70</v>
      </c>
      <c r="S16" s="4">
        <v>57</v>
      </c>
    </row>
    <row r="17" spans="1:19" ht="15" customHeight="1" x14ac:dyDescent="0.25">
      <c r="A17" s="29" t="s">
        <v>11</v>
      </c>
      <c r="B17" s="30">
        <v>139603</v>
      </c>
      <c r="C17" s="18">
        <v>35</v>
      </c>
      <c r="D17" s="3"/>
      <c r="E17" s="3">
        <v>30</v>
      </c>
      <c r="F17" s="3"/>
      <c r="G17" s="4" t="s">
        <v>61</v>
      </c>
      <c r="H17" s="19">
        <v>31</v>
      </c>
      <c r="I17" s="3">
        <v>1</v>
      </c>
      <c r="J17" s="3"/>
      <c r="K17" s="3">
        <v>2</v>
      </c>
      <c r="L17" s="3"/>
      <c r="M17" s="3"/>
      <c r="N17" s="3">
        <v>1</v>
      </c>
      <c r="O17" s="3">
        <v>74</v>
      </c>
      <c r="P17" s="3">
        <v>25</v>
      </c>
      <c r="Q17" s="4">
        <v>5</v>
      </c>
      <c r="R17" s="18">
        <v>36</v>
      </c>
      <c r="S17" s="4">
        <v>16</v>
      </c>
    </row>
    <row r="18" spans="1:19" ht="15" customHeight="1" x14ac:dyDescent="0.25">
      <c r="A18" s="29" t="s">
        <v>12</v>
      </c>
      <c r="B18" s="30">
        <v>423407</v>
      </c>
      <c r="C18" s="18">
        <v>85</v>
      </c>
      <c r="D18" s="3">
        <v>5</v>
      </c>
      <c r="E18" s="3">
        <v>35</v>
      </c>
      <c r="F18" s="3">
        <v>5</v>
      </c>
      <c r="G18" s="4" t="s">
        <v>61</v>
      </c>
      <c r="H18" s="19">
        <v>65</v>
      </c>
      <c r="I18" s="3">
        <v>39</v>
      </c>
      <c r="J18" s="3">
        <v>3</v>
      </c>
      <c r="K18" s="3">
        <v>2</v>
      </c>
      <c r="L18" s="3">
        <v>1</v>
      </c>
      <c r="M18" s="3"/>
      <c r="N18" s="3"/>
      <c r="O18" s="3">
        <v>118</v>
      </c>
      <c r="P18" s="3">
        <v>54</v>
      </c>
      <c r="Q18" s="4">
        <v>5</v>
      </c>
      <c r="R18" s="18">
        <v>84</v>
      </c>
      <c r="S18" s="4">
        <v>43</v>
      </c>
    </row>
    <row r="19" spans="1:19" ht="15" customHeight="1" x14ac:dyDescent="0.25">
      <c r="A19" s="29" t="s">
        <v>13</v>
      </c>
      <c r="B19" s="30">
        <v>96381</v>
      </c>
      <c r="C19" s="18">
        <v>30</v>
      </c>
      <c r="D19" s="3"/>
      <c r="E19" s="3">
        <v>15</v>
      </c>
      <c r="F19" s="3">
        <v>1</v>
      </c>
      <c r="G19" s="4" t="s">
        <v>61</v>
      </c>
      <c r="H19" s="19">
        <v>30</v>
      </c>
      <c r="I19" s="3">
        <v>2</v>
      </c>
      <c r="J19" s="3"/>
      <c r="K19" s="3"/>
      <c r="L19" s="3"/>
      <c r="M19" s="3"/>
      <c r="N19" s="3"/>
      <c r="O19" s="3">
        <v>42</v>
      </c>
      <c r="P19" s="3">
        <v>15</v>
      </c>
      <c r="Q19" s="4">
        <v>2</v>
      </c>
      <c r="R19" s="18">
        <v>26</v>
      </c>
      <c r="S19" s="4">
        <v>20</v>
      </c>
    </row>
    <row r="20" spans="1:19" ht="15" customHeight="1" x14ac:dyDescent="0.25">
      <c r="A20" s="29" t="s">
        <v>14</v>
      </c>
      <c r="B20" s="30">
        <v>159487</v>
      </c>
      <c r="C20" s="18">
        <v>25</v>
      </c>
      <c r="D20" s="3"/>
      <c r="E20" s="3">
        <v>5</v>
      </c>
      <c r="F20" s="3"/>
      <c r="G20" s="4" t="s">
        <v>61</v>
      </c>
      <c r="H20" s="19">
        <v>22</v>
      </c>
      <c r="I20" s="3">
        <v>5</v>
      </c>
      <c r="J20" s="3"/>
      <c r="K20" s="3"/>
      <c r="L20" s="3"/>
      <c r="M20" s="3"/>
      <c r="N20" s="3"/>
      <c r="O20" s="3">
        <v>23</v>
      </c>
      <c r="P20" s="3">
        <v>14</v>
      </c>
      <c r="Q20" s="4">
        <v>5</v>
      </c>
      <c r="R20" s="18">
        <v>24</v>
      </c>
      <c r="S20" s="4">
        <v>9</v>
      </c>
    </row>
    <row r="21" spans="1:19" ht="15" customHeight="1" x14ac:dyDescent="0.25">
      <c r="A21" s="29" t="s">
        <v>15</v>
      </c>
      <c r="B21" s="30">
        <v>70368</v>
      </c>
      <c r="C21" s="18">
        <v>20</v>
      </c>
      <c r="D21" s="3"/>
      <c r="E21" s="3">
        <v>10</v>
      </c>
      <c r="F21" s="3">
        <v>1</v>
      </c>
      <c r="G21" s="4" t="s">
        <v>61</v>
      </c>
      <c r="H21" s="19">
        <v>12</v>
      </c>
      <c r="I21" s="3">
        <v>1</v>
      </c>
      <c r="J21" s="3"/>
      <c r="K21" s="3"/>
      <c r="L21" s="3"/>
      <c r="M21" s="3"/>
      <c r="N21" s="3"/>
      <c r="O21" s="3">
        <v>38</v>
      </c>
      <c r="P21" s="3">
        <v>8</v>
      </c>
      <c r="Q21" s="4">
        <v>3</v>
      </c>
      <c r="R21" s="18">
        <v>19</v>
      </c>
      <c r="S21" s="4">
        <v>12</v>
      </c>
    </row>
    <row r="22" spans="1:19" ht="15" customHeight="1" x14ac:dyDescent="0.25">
      <c r="A22" s="29" t="s">
        <v>16</v>
      </c>
      <c r="B22" s="30">
        <v>143113</v>
      </c>
      <c r="C22" s="18">
        <v>25</v>
      </c>
      <c r="D22" s="3"/>
      <c r="E22" s="3">
        <v>20</v>
      </c>
      <c r="F22" s="3"/>
      <c r="G22" s="4" t="s">
        <v>61</v>
      </c>
      <c r="H22" s="19">
        <v>18</v>
      </c>
      <c r="I22" s="3">
        <v>2</v>
      </c>
      <c r="J22" s="3"/>
      <c r="K22" s="3"/>
      <c r="L22" s="3"/>
      <c r="M22" s="3">
        <v>1</v>
      </c>
      <c r="N22" s="3"/>
      <c r="O22" s="3">
        <v>51</v>
      </c>
      <c r="P22" s="3">
        <v>15</v>
      </c>
      <c r="Q22" s="4">
        <v>3</v>
      </c>
      <c r="R22" s="18">
        <v>15</v>
      </c>
      <c r="S22" s="4">
        <v>20</v>
      </c>
    </row>
    <row r="23" spans="1:19" ht="15" customHeight="1" x14ac:dyDescent="0.25">
      <c r="A23" s="29" t="s">
        <v>17</v>
      </c>
      <c r="B23" s="30">
        <v>159766</v>
      </c>
      <c r="C23" s="18">
        <v>35</v>
      </c>
      <c r="D23" s="3"/>
      <c r="E23" s="3">
        <v>20</v>
      </c>
      <c r="F23" s="3">
        <v>7</v>
      </c>
      <c r="G23" s="4" t="s">
        <v>61</v>
      </c>
      <c r="H23" s="19">
        <v>30</v>
      </c>
      <c r="I23" s="3">
        <v>1</v>
      </c>
      <c r="J23" s="3">
        <v>1</v>
      </c>
      <c r="K23" s="3"/>
      <c r="L23" s="3"/>
      <c r="M23" s="3"/>
      <c r="N23" s="3"/>
      <c r="O23" s="3">
        <v>61</v>
      </c>
      <c r="P23" s="3">
        <v>31</v>
      </c>
      <c r="Q23" s="4">
        <v>4</v>
      </c>
      <c r="R23" s="18">
        <v>32</v>
      </c>
      <c r="S23" s="4">
        <v>17</v>
      </c>
    </row>
    <row r="24" spans="1:19" ht="15" customHeight="1" x14ac:dyDescent="0.25">
      <c r="A24" s="29" t="s">
        <v>18</v>
      </c>
      <c r="B24" s="30">
        <v>767131</v>
      </c>
      <c r="C24" s="18">
        <v>75</v>
      </c>
      <c r="D24" s="3">
        <v>3</v>
      </c>
      <c r="E24" s="3">
        <v>20</v>
      </c>
      <c r="F24" s="3"/>
      <c r="G24" s="4">
        <v>5</v>
      </c>
      <c r="H24" s="19">
        <v>65</v>
      </c>
      <c r="I24" s="3">
        <v>20</v>
      </c>
      <c r="J24" s="3">
        <v>4</v>
      </c>
      <c r="K24" s="3"/>
      <c r="L24" s="3"/>
      <c r="M24" s="3"/>
      <c r="N24" s="3"/>
      <c r="O24" s="3">
        <v>67</v>
      </c>
      <c r="P24" s="3">
        <v>30</v>
      </c>
      <c r="Q24" s="4">
        <v>5</v>
      </c>
      <c r="R24" s="18">
        <v>68</v>
      </c>
      <c r="S24" s="4">
        <v>42</v>
      </c>
    </row>
    <row r="25" spans="1:19" ht="15" customHeight="1" x14ac:dyDescent="0.25">
      <c r="A25" s="29" t="s">
        <v>19</v>
      </c>
      <c r="B25" s="30">
        <v>299985</v>
      </c>
      <c r="C25" s="18">
        <v>55</v>
      </c>
      <c r="D25" s="3"/>
      <c r="E25" s="3">
        <v>20</v>
      </c>
      <c r="F25" s="3"/>
      <c r="G25" s="4" t="s">
        <v>61</v>
      </c>
      <c r="H25" s="19">
        <v>50</v>
      </c>
      <c r="I25" s="3">
        <v>7</v>
      </c>
      <c r="J25" s="3">
        <v>5</v>
      </c>
      <c r="K25" s="3"/>
      <c r="L25" s="3"/>
      <c r="M25" s="3"/>
      <c r="N25" s="3"/>
      <c r="O25" s="3">
        <v>69</v>
      </c>
      <c r="P25" s="3">
        <v>39</v>
      </c>
      <c r="Q25" s="4">
        <v>11</v>
      </c>
      <c r="R25" s="18">
        <v>66</v>
      </c>
      <c r="S25" s="4">
        <v>20</v>
      </c>
    </row>
    <row r="26" spans="1:19" ht="15" customHeight="1" thickBot="1" x14ac:dyDescent="0.3">
      <c r="A26" s="31" t="s">
        <v>21</v>
      </c>
      <c r="B26" s="32">
        <f>SUM(B5:B25)</f>
        <v>3871833</v>
      </c>
      <c r="C26" s="20">
        <f>SUM(C5:C25)</f>
        <v>736</v>
      </c>
      <c r="D26" s="21">
        <f>SUM(D7:D25)</f>
        <v>19</v>
      </c>
      <c r="E26" s="21">
        <f>SUM(E5:E25)</f>
        <v>349</v>
      </c>
      <c r="F26" s="21">
        <f>SUM(F5:F25)</f>
        <v>32</v>
      </c>
      <c r="G26" s="22"/>
      <c r="H26" s="23">
        <f>SUM(H5:H25)</f>
        <v>610</v>
      </c>
      <c r="I26" s="21">
        <f>SUM(I5:I25)</f>
        <v>122</v>
      </c>
      <c r="J26" s="21">
        <f>SUM(J5:J25)</f>
        <v>35</v>
      </c>
      <c r="K26" s="21">
        <v>5</v>
      </c>
      <c r="L26" s="21">
        <v>1</v>
      </c>
      <c r="M26" s="21">
        <v>1</v>
      </c>
      <c r="N26" s="21">
        <v>1</v>
      </c>
      <c r="O26" s="24">
        <f>SUM(O5:O25)</f>
        <v>1066</v>
      </c>
      <c r="P26" s="21">
        <f>SUM(P5:P25)</f>
        <v>483</v>
      </c>
      <c r="Q26" s="22">
        <f>SUM(Q5:Q25)</f>
        <v>112</v>
      </c>
      <c r="R26" s="20">
        <f>SUM(R5:R25)</f>
        <v>733</v>
      </c>
      <c r="S26" s="22">
        <f>SUM(S5:S25)</f>
        <v>444</v>
      </c>
    </row>
    <row r="29" spans="1:19" x14ac:dyDescent="0.25">
      <c r="A29" s="9" t="s">
        <v>59</v>
      </c>
    </row>
    <row r="30" spans="1:19" x14ac:dyDescent="0.25">
      <c r="A30" s="9" t="s">
        <v>60</v>
      </c>
    </row>
    <row r="33" spans="1:11" x14ac:dyDescent="0.25">
      <c r="A33" s="10"/>
    </row>
    <row r="35" spans="1:11" x14ac:dyDescent="0.25">
      <c r="K35" s="9"/>
    </row>
  </sheetData>
  <mergeCells count="6">
    <mergeCell ref="A3:A4"/>
    <mergeCell ref="B3:B4"/>
    <mergeCell ref="S3:S4"/>
    <mergeCell ref="H3:Q3"/>
    <mergeCell ref="R3:R4"/>
    <mergeCell ref="C3:G3"/>
  </mergeCell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94"/>
  <sheetViews>
    <sheetView workbookViewId="0"/>
  </sheetViews>
  <sheetFormatPr defaultRowHeight="12.75" x14ac:dyDescent="0.25"/>
  <cols>
    <col min="1" max="1" width="23.28515625" style="94" customWidth="1"/>
    <col min="2" max="2" width="15.7109375" style="94" customWidth="1"/>
    <col min="3" max="7" width="20.7109375" style="94" customWidth="1"/>
    <col min="8" max="16384" width="9.140625" style="94"/>
  </cols>
  <sheetData>
    <row r="1" spans="1:7" s="122" customFormat="1" x14ac:dyDescent="0.25">
      <c r="A1" s="122" t="s">
        <v>63</v>
      </c>
      <c r="B1" s="122" t="s">
        <v>64</v>
      </c>
    </row>
    <row r="2" spans="1:7" s="122" customFormat="1" x14ac:dyDescent="0.25"/>
    <row r="3" spans="1:7" ht="13.5" thickBot="1" x14ac:dyDescent="0.3"/>
    <row r="4" spans="1:7" ht="15" customHeight="1" x14ac:dyDescent="0.25">
      <c r="A4" s="123" t="s">
        <v>35</v>
      </c>
      <c r="B4" s="95" t="s">
        <v>27</v>
      </c>
      <c r="C4" s="96" t="s">
        <v>31</v>
      </c>
      <c r="D4" s="96" t="s">
        <v>32</v>
      </c>
      <c r="E4" s="96" t="s">
        <v>33</v>
      </c>
      <c r="F4" s="97" t="s">
        <v>57</v>
      </c>
      <c r="G4" s="98" t="s">
        <v>82</v>
      </c>
    </row>
    <row r="5" spans="1:7" ht="13.5" thickBot="1" x14ac:dyDescent="0.3">
      <c r="A5" s="124"/>
      <c r="B5" s="99"/>
      <c r="C5" s="100"/>
      <c r="D5" s="100"/>
      <c r="E5" s="100"/>
      <c r="F5" s="101"/>
      <c r="G5" s="102"/>
    </row>
    <row r="6" spans="1:7" ht="15" customHeight="1" x14ac:dyDescent="0.25">
      <c r="A6" s="103" t="s">
        <v>36</v>
      </c>
      <c r="B6" s="104" t="s">
        <v>28</v>
      </c>
      <c r="C6" s="125">
        <v>1135</v>
      </c>
      <c r="D6" s="126">
        <v>1777</v>
      </c>
      <c r="E6" s="127">
        <v>2912</v>
      </c>
      <c r="F6" s="128">
        <v>63</v>
      </c>
      <c r="G6" s="126">
        <v>2975</v>
      </c>
    </row>
    <row r="7" spans="1:7" x14ac:dyDescent="0.25">
      <c r="A7" s="105"/>
      <c r="B7" s="106" t="s">
        <v>29</v>
      </c>
      <c r="C7" s="129">
        <v>1439</v>
      </c>
      <c r="D7" s="130">
        <v>3998</v>
      </c>
      <c r="E7" s="109">
        <v>5437</v>
      </c>
      <c r="F7" s="131">
        <v>1455</v>
      </c>
      <c r="G7" s="130">
        <v>6892</v>
      </c>
    </row>
    <row r="8" spans="1:7" x14ac:dyDescent="0.25">
      <c r="A8" s="105"/>
      <c r="B8" s="106" t="s">
        <v>30</v>
      </c>
      <c r="C8" s="129">
        <v>22</v>
      </c>
      <c r="D8" s="130">
        <v>32</v>
      </c>
      <c r="E8" s="109">
        <v>54</v>
      </c>
      <c r="F8" s="131">
        <v>1797</v>
      </c>
      <c r="G8" s="130">
        <v>1851</v>
      </c>
    </row>
    <row r="9" spans="1:7" x14ac:dyDescent="0.25">
      <c r="A9" s="107"/>
      <c r="B9" s="106" t="s">
        <v>34</v>
      </c>
      <c r="C9" s="132">
        <f>SUM(C6:C8)</f>
        <v>2596</v>
      </c>
      <c r="D9" s="133">
        <f>SUM(D6:D8)</f>
        <v>5807</v>
      </c>
      <c r="E9" s="134">
        <f>SUM(E6:E8)</f>
        <v>8403</v>
      </c>
      <c r="F9" s="135">
        <f>SUM(F6:F8)</f>
        <v>3315</v>
      </c>
      <c r="G9" s="133">
        <v>11718</v>
      </c>
    </row>
    <row r="10" spans="1:7" ht="15" customHeight="1" x14ac:dyDescent="0.25">
      <c r="A10" s="105" t="s">
        <v>37</v>
      </c>
      <c r="B10" s="108" t="s">
        <v>28</v>
      </c>
      <c r="C10" s="136">
        <v>1163</v>
      </c>
      <c r="D10" s="137">
        <v>3197</v>
      </c>
      <c r="E10" s="138">
        <v>4360</v>
      </c>
      <c r="F10" s="139">
        <v>67</v>
      </c>
      <c r="G10" s="137">
        <v>4427</v>
      </c>
    </row>
    <row r="11" spans="1:7" x14ac:dyDescent="0.25">
      <c r="A11" s="105"/>
      <c r="B11" s="106" t="s">
        <v>29</v>
      </c>
      <c r="C11" s="129">
        <v>1356</v>
      </c>
      <c r="D11" s="130">
        <v>5292</v>
      </c>
      <c r="E11" s="109">
        <v>6648</v>
      </c>
      <c r="F11" s="131">
        <v>776</v>
      </c>
      <c r="G11" s="130">
        <v>7424</v>
      </c>
    </row>
    <row r="12" spans="1:7" x14ac:dyDescent="0.25">
      <c r="A12" s="105"/>
      <c r="B12" s="106" t="s">
        <v>30</v>
      </c>
      <c r="C12" s="129">
        <v>354</v>
      </c>
      <c r="D12" s="130">
        <v>243</v>
      </c>
      <c r="E12" s="109">
        <v>597</v>
      </c>
      <c r="F12" s="131">
        <v>12139</v>
      </c>
      <c r="G12" s="130">
        <v>12736</v>
      </c>
    </row>
    <row r="13" spans="1:7" x14ac:dyDescent="0.25">
      <c r="A13" s="107"/>
      <c r="B13" s="106" t="s">
        <v>34</v>
      </c>
      <c r="C13" s="132">
        <f>SUM(C10:C12)</f>
        <v>2873</v>
      </c>
      <c r="D13" s="133">
        <f>SUM(D10:D12)</f>
        <v>8732</v>
      </c>
      <c r="E13" s="134">
        <f>SUM(E10:E12)</f>
        <v>11605</v>
      </c>
      <c r="F13" s="135">
        <f>SUM(F10:F12)</f>
        <v>12982</v>
      </c>
      <c r="G13" s="140">
        <v>24587</v>
      </c>
    </row>
    <row r="14" spans="1:7" ht="15" customHeight="1" x14ac:dyDescent="0.25">
      <c r="A14" s="110" t="s">
        <v>38</v>
      </c>
      <c r="B14" s="106" t="s">
        <v>28</v>
      </c>
      <c r="C14" s="129">
        <v>1698</v>
      </c>
      <c r="D14" s="130">
        <v>1415</v>
      </c>
      <c r="E14" s="109">
        <v>3113</v>
      </c>
      <c r="F14" s="131">
        <v>353</v>
      </c>
      <c r="G14" s="130">
        <v>3466</v>
      </c>
    </row>
    <row r="15" spans="1:7" x14ac:dyDescent="0.25">
      <c r="A15" s="105"/>
      <c r="B15" s="106" t="s">
        <v>29</v>
      </c>
      <c r="C15" s="129">
        <v>2904</v>
      </c>
      <c r="D15" s="130">
        <v>5090</v>
      </c>
      <c r="E15" s="109">
        <v>7994</v>
      </c>
      <c r="F15" s="131">
        <v>3537</v>
      </c>
      <c r="G15" s="130">
        <v>11531</v>
      </c>
    </row>
    <row r="16" spans="1:7" x14ac:dyDescent="0.25">
      <c r="A16" s="105"/>
      <c r="B16" s="106" t="s">
        <v>30</v>
      </c>
      <c r="C16" s="129">
        <v>201</v>
      </c>
      <c r="D16" s="130">
        <v>355</v>
      </c>
      <c r="E16" s="109">
        <v>556</v>
      </c>
      <c r="F16" s="131">
        <v>19791</v>
      </c>
      <c r="G16" s="130">
        <v>20347</v>
      </c>
    </row>
    <row r="17" spans="1:7" x14ac:dyDescent="0.25">
      <c r="A17" s="107"/>
      <c r="B17" s="106" t="s">
        <v>34</v>
      </c>
      <c r="C17" s="132">
        <f>SUM(C14:C16)</f>
        <v>4803</v>
      </c>
      <c r="D17" s="133">
        <f>SUM(D14:D16)</f>
        <v>6860</v>
      </c>
      <c r="E17" s="134">
        <f>SUM(E14:E16)</f>
        <v>11663</v>
      </c>
      <c r="F17" s="135">
        <f>SUM(F14:F16)</f>
        <v>23681</v>
      </c>
      <c r="G17" s="133">
        <v>35344</v>
      </c>
    </row>
    <row r="18" spans="1:7" x14ac:dyDescent="0.25">
      <c r="A18" s="110" t="s">
        <v>39</v>
      </c>
      <c r="B18" s="106" t="s">
        <v>28</v>
      </c>
      <c r="C18" s="129">
        <v>2787</v>
      </c>
      <c r="D18" s="130">
        <v>4439</v>
      </c>
      <c r="E18" s="109">
        <v>7226</v>
      </c>
      <c r="F18" s="131">
        <v>0</v>
      </c>
      <c r="G18" s="130">
        <v>7226</v>
      </c>
    </row>
    <row r="19" spans="1:7" x14ac:dyDescent="0.25">
      <c r="A19" s="105"/>
      <c r="B19" s="106" t="s">
        <v>29</v>
      </c>
      <c r="C19" s="141">
        <v>10165</v>
      </c>
      <c r="D19" s="142">
        <v>29824</v>
      </c>
      <c r="E19" s="143">
        <v>39989</v>
      </c>
      <c r="F19" s="144">
        <v>0</v>
      </c>
      <c r="G19" s="142">
        <v>39989</v>
      </c>
    </row>
    <row r="20" spans="1:7" x14ac:dyDescent="0.25">
      <c r="A20" s="105"/>
      <c r="B20" s="106" t="s">
        <v>30</v>
      </c>
      <c r="C20" s="141">
        <v>6003</v>
      </c>
      <c r="D20" s="142">
        <v>11273</v>
      </c>
      <c r="E20" s="143">
        <v>17276</v>
      </c>
      <c r="F20" s="144">
        <v>6367</v>
      </c>
      <c r="G20" s="142">
        <v>23643</v>
      </c>
    </row>
    <row r="21" spans="1:7" x14ac:dyDescent="0.25">
      <c r="A21" s="107"/>
      <c r="B21" s="106" t="s">
        <v>34</v>
      </c>
      <c r="C21" s="145">
        <f>SUM(C18:C20)</f>
        <v>18955</v>
      </c>
      <c r="D21" s="146">
        <f>SUM(D18:D20)</f>
        <v>45536</v>
      </c>
      <c r="E21" s="147">
        <f>SUM(E18:E20)</f>
        <v>64491</v>
      </c>
      <c r="F21" s="148">
        <f>SUM(F18:F20)</f>
        <v>6367</v>
      </c>
      <c r="G21" s="146">
        <v>70858</v>
      </c>
    </row>
    <row r="22" spans="1:7" x14ac:dyDescent="0.25">
      <c r="A22" s="110" t="s">
        <v>40</v>
      </c>
      <c r="B22" s="106" t="s">
        <v>28</v>
      </c>
      <c r="C22" s="129">
        <v>1928</v>
      </c>
      <c r="D22" s="130">
        <v>1693</v>
      </c>
      <c r="E22" s="109">
        <v>3621</v>
      </c>
      <c r="F22" s="131">
        <v>131</v>
      </c>
      <c r="G22" s="130">
        <v>3752</v>
      </c>
    </row>
    <row r="23" spans="1:7" x14ac:dyDescent="0.25">
      <c r="A23" s="105"/>
      <c r="B23" s="106" t="s">
        <v>29</v>
      </c>
      <c r="C23" s="129">
        <v>4091</v>
      </c>
      <c r="D23" s="130">
        <v>8847</v>
      </c>
      <c r="E23" s="109">
        <v>12938</v>
      </c>
      <c r="F23" s="131">
        <v>6315</v>
      </c>
      <c r="G23" s="130">
        <v>19253</v>
      </c>
    </row>
    <row r="24" spans="1:7" x14ac:dyDescent="0.25">
      <c r="A24" s="105"/>
      <c r="B24" s="106" t="s">
        <v>30</v>
      </c>
      <c r="C24" s="129">
        <v>496</v>
      </c>
      <c r="D24" s="130">
        <v>833</v>
      </c>
      <c r="E24" s="109">
        <v>1329</v>
      </c>
      <c r="F24" s="131">
        <v>15117</v>
      </c>
      <c r="G24" s="130">
        <v>16446</v>
      </c>
    </row>
    <row r="25" spans="1:7" x14ac:dyDescent="0.25">
      <c r="A25" s="107"/>
      <c r="B25" s="106" t="s">
        <v>34</v>
      </c>
      <c r="C25" s="132">
        <f>SUM(C22:C24)</f>
        <v>6515</v>
      </c>
      <c r="D25" s="133">
        <f>SUM(D22:D24)</f>
        <v>11373</v>
      </c>
      <c r="E25" s="134">
        <f>SUM(E22:E24)</f>
        <v>17888</v>
      </c>
      <c r="F25" s="135">
        <f>SUM(F22:F24)</f>
        <v>21563</v>
      </c>
      <c r="G25" s="133">
        <v>39451</v>
      </c>
    </row>
    <row r="26" spans="1:7" x14ac:dyDescent="0.25">
      <c r="A26" s="110" t="s">
        <v>41</v>
      </c>
      <c r="B26" s="106" t="s">
        <v>28</v>
      </c>
      <c r="C26" s="129">
        <v>527</v>
      </c>
      <c r="D26" s="130">
        <v>496</v>
      </c>
      <c r="E26" s="109">
        <v>1023</v>
      </c>
      <c r="F26" s="131">
        <v>214</v>
      </c>
      <c r="G26" s="130">
        <v>1237</v>
      </c>
    </row>
    <row r="27" spans="1:7" x14ac:dyDescent="0.25">
      <c r="A27" s="105"/>
      <c r="B27" s="106" t="s">
        <v>29</v>
      </c>
      <c r="C27" s="129">
        <v>2416</v>
      </c>
      <c r="D27" s="130">
        <v>5333</v>
      </c>
      <c r="E27" s="109">
        <v>7749</v>
      </c>
      <c r="F27" s="131">
        <v>778</v>
      </c>
      <c r="G27" s="130">
        <v>8527</v>
      </c>
    </row>
    <row r="28" spans="1:7" x14ac:dyDescent="0.25">
      <c r="A28" s="105"/>
      <c r="B28" s="106" t="s">
        <v>30</v>
      </c>
      <c r="C28" s="129">
        <v>821</v>
      </c>
      <c r="D28" s="130">
        <v>1100</v>
      </c>
      <c r="E28" s="109">
        <v>1921</v>
      </c>
      <c r="F28" s="131">
        <v>6154</v>
      </c>
      <c r="G28" s="130">
        <v>8075</v>
      </c>
    </row>
    <row r="29" spans="1:7" x14ac:dyDescent="0.25">
      <c r="A29" s="107"/>
      <c r="B29" s="106" t="s">
        <v>34</v>
      </c>
      <c r="C29" s="132">
        <f>SUM(C26:C28)</f>
        <v>3764</v>
      </c>
      <c r="D29" s="133">
        <f>SUM(D26:D28)</f>
        <v>6929</v>
      </c>
      <c r="E29" s="134">
        <f>SUM(E26:E28)</f>
        <v>10693</v>
      </c>
      <c r="F29" s="135">
        <f>SUM(F26:F28)</f>
        <v>7146</v>
      </c>
      <c r="G29" s="133">
        <v>17839</v>
      </c>
    </row>
    <row r="30" spans="1:7" ht="15" customHeight="1" x14ac:dyDescent="0.25">
      <c r="A30" s="110" t="s">
        <v>42</v>
      </c>
      <c r="B30" s="106" t="s">
        <v>28</v>
      </c>
      <c r="C30" s="129">
        <v>1293</v>
      </c>
      <c r="D30" s="130">
        <v>1380</v>
      </c>
      <c r="E30" s="109">
        <v>2673</v>
      </c>
      <c r="F30" s="131">
        <v>125</v>
      </c>
      <c r="G30" s="130">
        <v>2798</v>
      </c>
    </row>
    <row r="31" spans="1:7" x14ac:dyDescent="0.25">
      <c r="A31" s="105"/>
      <c r="B31" s="106" t="s">
        <v>29</v>
      </c>
      <c r="C31" s="129">
        <v>2738</v>
      </c>
      <c r="D31" s="130">
        <v>4002</v>
      </c>
      <c r="E31" s="109">
        <v>6740</v>
      </c>
      <c r="F31" s="131">
        <v>2909</v>
      </c>
      <c r="G31" s="130">
        <v>9649</v>
      </c>
    </row>
    <row r="32" spans="1:7" x14ac:dyDescent="0.25">
      <c r="A32" s="105"/>
      <c r="B32" s="106" t="s">
        <v>30</v>
      </c>
      <c r="C32" s="129">
        <v>84</v>
      </c>
      <c r="D32" s="130">
        <v>23</v>
      </c>
      <c r="E32" s="109">
        <v>107</v>
      </c>
      <c r="F32" s="131">
        <v>14550</v>
      </c>
      <c r="G32" s="130">
        <v>14657</v>
      </c>
    </row>
    <row r="33" spans="1:7" x14ac:dyDescent="0.25">
      <c r="A33" s="107"/>
      <c r="B33" s="106" t="s">
        <v>34</v>
      </c>
      <c r="C33" s="132">
        <f>SUM(C30:C32)</f>
        <v>4115</v>
      </c>
      <c r="D33" s="133">
        <f>SUM(D30:D32)</f>
        <v>5405</v>
      </c>
      <c r="E33" s="134">
        <f>SUM(E30:E32)</f>
        <v>9520</v>
      </c>
      <c r="F33" s="135">
        <f>SUM(F30:F32)</f>
        <v>17584</v>
      </c>
      <c r="G33" s="133">
        <v>27104</v>
      </c>
    </row>
    <row r="34" spans="1:7" ht="15" customHeight="1" x14ac:dyDescent="0.25">
      <c r="A34" s="110" t="s">
        <v>43</v>
      </c>
      <c r="B34" s="106" t="s">
        <v>28</v>
      </c>
      <c r="C34" s="129">
        <v>1053</v>
      </c>
      <c r="D34" s="130">
        <v>1297</v>
      </c>
      <c r="E34" s="109">
        <v>2350</v>
      </c>
      <c r="F34" s="131">
        <v>54</v>
      </c>
      <c r="G34" s="130">
        <v>2404</v>
      </c>
    </row>
    <row r="35" spans="1:7" x14ac:dyDescent="0.25">
      <c r="A35" s="105"/>
      <c r="B35" s="106" t="s">
        <v>29</v>
      </c>
      <c r="C35" s="129">
        <v>3391</v>
      </c>
      <c r="D35" s="130">
        <v>5461</v>
      </c>
      <c r="E35" s="109">
        <v>8852</v>
      </c>
      <c r="F35" s="131">
        <v>2053</v>
      </c>
      <c r="G35" s="130">
        <v>10905</v>
      </c>
    </row>
    <row r="36" spans="1:7" x14ac:dyDescent="0.25">
      <c r="A36" s="105"/>
      <c r="B36" s="106" t="s">
        <v>30</v>
      </c>
      <c r="C36" s="129">
        <v>1273</v>
      </c>
      <c r="D36" s="130">
        <v>1884</v>
      </c>
      <c r="E36" s="109">
        <v>3157</v>
      </c>
      <c r="F36" s="131">
        <v>5835</v>
      </c>
      <c r="G36" s="130">
        <v>8992</v>
      </c>
    </row>
    <row r="37" spans="1:7" x14ac:dyDescent="0.25">
      <c r="A37" s="107"/>
      <c r="B37" s="106" t="s">
        <v>34</v>
      </c>
      <c r="C37" s="132">
        <f>SUM(C34:C36)</f>
        <v>5717</v>
      </c>
      <c r="D37" s="133">
        <f>SUM(D34:D36)</f>
        <v>8642</v>
      </c>
      <c r="E37" s="134">
        <f>SUM(E34:E36)</f>
        <v>14359</v>
      </c>
      <c r="F37" s="135">
        <f>SUM(F34:F36)</f>
        <v>7942</v>
      </c>
      <c r="G37" s="133">
        <v>22301</v>
      </c>
    </row>
    <row r="38" spans="1:7" x14ac:dyDescent="0.25">
      <c r="A38" s="110" t="s">
        <v>44</v>
      </c>
      <c r="B38" s="106" t="s">
        <v>28</v>
      </c>
      <c r="C38" s="129">
        <v>973</v>
      </c>
      <c r="D38" s="130">
        <v>690</v>
      </c>
      <c r="E38" s="109">
        <v>1663</v>
      </c>
      <c r="F38" s="131">
        <v>60</v>
      </c>
      <c r="G38" s="130">
        <v>1723</v>
      </c>
    </row>
    <row r="39" spans="1:7" x14ac:dyDescent="0.25">
      <c r="A39" s="105"/>
      <c r="B39" s="106" t="s">
        <v>29</v>
      </c>
      <c r="C39" s="129">
        <v>1843</v>
      </c>
      <c r="D39" s="130">
        <v>2665</v>
      </c>
      <c r="E39" s="109">
        <v>4508</v>
      </c>
      <c r="F39" s="131">
        <v>1527</v>
      </c>
      <c r="G39" s="130">
        <v>6035</v>
      </c>
    </row>
    <row r="40" spans="1:7" x14ac:dyDescent="0.25">
      <c r="A40" s="105"/>
      <c r="B40" s="106" t="s">
        <v>30</v>
      </c>
      <c r="C40" s="129">
        <v>368</v>
      </c>
      <c r="D40" s="130">
        <v>392</v>
      </c>
      <c r="E40" s="109">
        <v>760</v>
      </c>
      <c r="F40" s="131">
        <v>8720</v>
      </c>
      <c r="G40" s="130">
        <v>9480</v>
      </c>
    </row>
    <row r="41" spans="1:7" x14ac:dyDescent="0.25">
      <c r="A41" s="107"/>
      <c r="B41" s="106" t="s">
        <v>34</v>
      </c>
      <c r="C41" s="132">
        <f>SUM(C38:C40)</f>
        <v>3184</v>
      </c>
      <c r="D41" s="133">
        <f>SUM(D38:D40)</f>
        <v>3747</v>
      </c>
      <c r="E41" s="134">
        <f>SUM(E38:E40)</f>
        <v>6931</v>
      </c>
      <c r="F41" s="135">
        <f>SUM(F38:F40)</f>
        <v>10307</v>
      </c>
      <c r="G41" s="133">
        <v>17238</v>
      </c>
    </row>
    <row r="42" spans="1:7" x14ac:dyDescent="0.25">
      <c r="A42" s="111" t="s">
        <v>45</v>
      </c>
      <c r="B42" s="106" t="s">
        <v>28</v>
      </c>
      <c r="C42" s="129">
        <v>734</v>
      </c>
      <c r="D42" s="130">
        <v>1220</v>
      </c>
      <c r="E42" s="109">
        <v>1954</v>
      </c>
      <c r="F42" s="131">
        <v>117</v>
      </c>
      <c r="G42" s="130">
        <v>2071</v>
      </c>
    </row>
    <row r="43" spans="1:7" x14ac:dyDescent="0.25">
      <c r="A43" s="112"/>
      <c r="B43" s="106" t="s">
        <v>29</v>
      </c>
      <c r="C43" s="129">
        <v>1274</v>
      </c>
      <c r="D43" s="130">
        <v>3911</v>
      </c>
      <c r="E43" s="109">
        <v>5185</v>
      </c>
      <c r="F43" s="131">
        <v>883</v>
      </c>
      <c r="G43" s="130">
        <v>6068</v>
      </c>
    </row>
    <row r="44" spans="1:7" x14ac:dyDescent="0.25">
      <c r="A44" s="112"/>
      <c r="B44" s="106" t="s">
        <v>30</v>
      </c>
      <c r="C44" s="129">
        <v>240</v>
      </c>
      <c r="D44" s="130">
        <v>445</v>
      </c>
      <c r="E44" s="109">
        <v>685</v>
      </c>
      <c r="F44" s="131">
        <v>1500</v>
      </c>
      <c r="G44" s="130">
        <v>2185</v>
      </c>
    </row>
    <row r="45" spans="1:7" x14ac:dyDescent="0.25">
      <c r="A45" s="113"/>
      <c r="B45" s="106" t="s">
        <v>34</v>
      </c>
      <c r="C45" s="132">
        <f>SUM(C42:C44)</f>
        <v>2248</v>
      </c>
      <c r="D45" s="133">
        <f>SUM(D42:D44)</f>
        <v>5576</v>
      </c>
      <c r="E45" s="134">
        <f>SUM(E42:E44)</f>
        <v>7824</v>
      </c>
      <c r="F45" s="135">
        <f>SUM(F42:F44)</f>
        <v>2500</v>
      </c>
      <c r="G45" s="133">
        <v>10324</v>
      </c>
    </row>
    <row r="46" spans="1:7" ht="15" customHeight="1" x14ac:dyDescent="0.25">
      <c r="A46" s="110" t="s">
        <v>46</v>
      </c>
      <c r="B46" s="106" t="s">
        <v>28</v>
      </c>
      <c r="C46" s="129">
        <v>1461</v>
      </c>
      <c r="D46" s="130">
        <v>2396</v>
      </c>
      <c r="E46" s="109">
        <v>3857</v>
      </c>
      <c r="F46" s="131">
        <v>96</v>
      </c>
      <c r="G46" s="130">
        <v>3953</v>
      </c>
    </row>
    <row r="47" spans="1:7" x14ac:dyDescent="0.25">
      <c r="A47" s="105"/>
      <c r="B47" s="106" t="s">
        <v>29</v>
      </c>
      <c r="C47" s="129">
        <v>3056</v>
      </c>
      <c r="D47" s="130">
        <v>10484</v>
      </c>
      <c r="E47" s="109">
        <v>13540</v>
      </c>
      <c r="F47" s="131">
        <v>3148</v>
      </c>
      <c r="G47" s="130">
        <v>16688</v>
      </c>
    </row>
    <row r="48" spans="1:7" x14ac:dyDescent="0.25">
      <c r="A48" s="105"/>
      <c r="B48" s="106" t="s">
        <v>30</v>
      </c>
      <c r="C48" s="129">
        <v>781</v>
      </c>
      <c r="D48" s="130">
        <v>1326</v>
      </c>
      <c r="E48" s="109">
        <v>2107</v>
      </c>
      <c r="F48" s="131">
        <v>2302</v>
      </c>
      <c r="G48" s="130">
        <v>4409</v>
      </c>
    </row>
    <row r="49" spans="1:7" x14ac:dyDescent="0.25">
      <c r="A49" s="107"/>
      <c r="B49" s="106" t="s">
        <v>34</v>
      </c>
      <c r="C49" s="132">
        <f>SUM(C46:C48)</f>
        <v>5298</v>
      </c>
      <c r="D49" s="133">
        <f>SUM(D47:D48)</f>
        <v>11810</v>
      </c>
      <c r="E49" s="134">
        <f>SUM(E46:E48)</f>
        <v>19504</v>
      </c>
      <c r="F49" s="135">
        <f>SUM(F46:F48)</f>
        <v>5546</v>
      </c>
      <c r="G49" s="133">
        <v>25050</v>
      </c>
    </row>
    <row r="50" spans="1:7" ht="15" customHeight="1" x14ac:dyDescent="0.25">
      <c r="A50" s="110" t="s">
        <v>47</v>
      </c>
      <c r="B50" s="106" t="s">
        <v>28</v>
      </c>
      <c r="C50" s="129">
        <v>487</v>
      </c>
      <c r="D50" s="130">
        <v>886</v>
      </c>
      <c r="E50" s="109">
        <v>1373</v>
      </c>
      <c r="F50" s="131">
        <v>15</v>
      </c>
      <c r="G50" s="130">
        <v>1388</v>
      </c>
    </row>
    <row r="51" spans="1:7" x14ac:dyDescent="0.25">
      <c r="A51" s="105"/>
      <c r="B51" s="106" t="s">
        <v>29</v>
      </c>
      <c r="C51" s="129">
        <v>818</v>
      </c>
      <c r="D51" s="130">
        <v>2432</v>
      </c>
      <c r="E51" s="109">
        <v>3250</v>
      </c>
      <c r="F51" s="131">
        <v>171</v>
      </c>
      <c r="G51" s="130">
        <v>3421</v>
      </c>
    </row>
    <row r="52" spans="1:7" x14ac:dyDescent="0.25">
      <c r="A52" s="105"/>
      <c r="B52" s="106" t="s">
        <v>30</v>
      </c>
      <c r="C52" s="129">
        <v>66</v>
      </c>
      <c r="D52" s="130">
        <v>170</v>
      </c>
      <c r="E52" s="109">
        <v>236</v>
      </c>
      <c r="F52" s="131">
        <v>10246</v>
      </c>
      <c r="G52" s="130">
        <v>10482</v>
      </c>
    </row>
    <row r="53" spans="1:7" x14ac:dyDescent="0.25">
      <c r="A53" s="107"/>
      <c r="B53" s="106" t="s">
        <v>34</v>
      </c>
      <c r="C53" s="132">
        <f>SUM(C50:C52)</f>
        <v>1371</v>
      </c>
      <c r="D53" s="133">
        <f>SUM(D50:D52)</f>
        <v>3488</v>
      </c>
      <c r="E53" s="134">
        <f>SUM(E50:E52)</f>
        <v>4859</v>
      </c>
      <c r="F53" s="135">
        <f>SUM(F50:F52)</f>
        <v>10432</v>
      </c>
      <c r="G53" s="133">
        <v>15291</v>
      </c>
    </row>
    <row r="54" spans="1:7" ht="15" customHeight="1" x14ac:dyDescent="0.25">
      <c r="A54" s="110" t="s">
        <v>48</v>
      </c>
      <c r="B54" s="106" t="s">
        <v>28</v>
      </c>
      <c r="C54" s="129">
        <v>2268</v>
      </c>
      <c r="D54" s="130">
        <v>2492</v>
      </c>
      <c r="E54" s="109">
        <v>4760</v>
      </c>
      <c r="F54" s="131">
        <v>125</v>
      </c>
      <c r="G54" s="130">
        <v>4885</v>
      </c>
    </row>
    <row r="55" spans="1:7" x14ac:dyDescent="0.25">
      <c r="A55" s="105"/>
      <c r="B55" s="106" t="s">
        <v>29</v>
      </c>
      <c r="C55" s="129">
        <v>7133</v>
      </c>
      <c r="D55" s="130">
        <v>13888</v>
      </c>
      <c r="E55" s="109">
        <v>21021</v>
      </c>
      <c r="F55" s="131">
        <v>3596</v>
      </c>
      <c r="G55" s="130">
        <v>24617</v>
      </c>
    </row>
    <row r="56" spans="1:7" x14ac:dyDescent="0.25">
      <c r="A56" s="105"/>
      <c r="B56" s="106" t="s">
        <v>30</v>
      </c>
      <c r="C56" s="129">
        <v>2291</v>
      </c>
      <c r="D56" s="130">
        <v>3156</v>
      </c>
      <c r="E56" s="109">
        <v>5447</v>
      </c>
      <c r="F56" s="131">
        <v>12509</v>
      </c>
      <c r="G56" s="130">
        <v>17956</v>
      </c>
    </row>
    <row r="57" spans="1:7" x14ac:dyDescent="0.25">
      <c r="A57" s="107"/>
      <c r="B57" s="106" t="s">
        <v>34</v>
      </c>
      <c r="C57" s="132">
        <f>SUM(C54:C56)</f>
        <v>11692</v>
      </c>
      <c r="D57" s="133">
        <f>SUM(D54:D56)</f>
        <v>19536</v>
      </c>
      <c r="E57" s="134">
        <f>SUM(E54:E56)</f>
        <v>31228</v>
      </c>
      <c r="F57" s="135">
        <f>SUM(F54:F56)</f>
        <v>16230</v>
      </c>
      <c r="G57" s="133">
        <v>47458</v>
      </c>
    </row>
    <row r="58" spans="1:7" ht="15" customHeight="1" x14ac:dyDescent="0.25">
      <c r="A58" s="110" t="s">
        <v>49</v>
      </c>
      <c r="B58" s="106" t="s">
        <v>28</v>
      </c>
      <c r="C58" s="129">
        <v>2514</v>
      </c>
      <c r="D58" s="130">
        <v>3066</v>
      </c>
      <c r="E58" s="109">
        <v>5580</v>
      </c>
      <c r="F58" s="131">
        <v>273</v>
      </c>
      <c r="G58" s="130">
        <v>5853</v>
      </c>
    </row>
    <row r="59" spans="1:7" x14ac:dyDescent="0.25">
      <c r="A59" s="105"/>
      <c r="B59" s="106" t="s">
        <v>29</v>
      </c>
      <c r="C59" s="129">
        <v>2860</v>
      </c>
      <c r="D59" s="130">
        <v>9135</v>
      </c>
      <c r="E59" s="109">
        <v>11995</v>
      </c>
      <c r="F59" s="131">
        <v>5706</v>
      </c>
      <c r="G59" s="130">
        <v>17701</v>
      </c>
    </row>
    <row r="60" spans="1:7" x14ac:dyDescent="0.25">
      <c r="A60" s="105"/>
      <c r="B60" s="106" t="s">
        <v>30</v>
      </c>
      <c r="C60" s="129">
        <v>380</v>
      </c>
      <c r="D60" s="130">
        <v>404</v>
      </c>
      <c r="E60" s="109">
        <v>784</v>
      </c>
      <c r="F60" s="131">
        <v>11728</v>
      </c>
      <c r="G60" s="130">
        <v>12512</v>
      </c>
    </row>
    <row r="61" spans="1:7" x14ac:dyDescent="0.25">
      <c r="A61" s="107"/>
      <c r="B61" s="106" t="s">
        <v>34</v>
      </c>
      <c r="C61" s="132">
        <f>SUM(C58:C60)</f>
        <v>5754</v>
      </c>
      <c r="D61" s="133">
        <f>SUM(D58:D60)</f>
        <v>12605</v>
      </c>
      <c r="E61" s="134">
        <f>SUM(E58:E60)</f>
        <v>18359</v>
      </c>
      <c r="F61" s="135">
        <f>SUM(F58:F60)</f>
        <v>17707</v>
      </c>
      <c r="G61" s="133">
        <v>36066</v>
      </c>
    </row>
    <row r="62" spans="1:7" ht="15" customHeight="1" x14ac:dyDescent="0.25">
      <c r="A62" s="110" t="s">
        <v>50</v>
      </c>
      <c r="B62" s="106" t="s">
        <v>28</v>
      </c>
      <c r="C62" s="129">
        <v>4372</v>
      </c>
      <c r="D62" s="130">
        <v>3558</v>
      </c>
      <c r="E62" s="109">
        <v>7930</v>
      </c>
      <c r="F62" s="131">
        <v>519</v>
      </c>
      <c r="G62" s="130">
        <v>8449</v>
      </c>
    </row>
    <row r="63" spans="1:7" x14ac:dyDescent="0.25">
      <c r="A63" s="105"/>
      <c r="B63" s="106" t="s">
        <v>29</v>
      </c>
      <c r="C63" s="129">
        <v>9461</v>
      </c>
      <c r="D63" s="130">
        <v>19830</v>
      </c>
      <c r="E63" s="109">
        <v>29291</v>
      </c>
      <c r="F63" s="131">
        <v>21009</v>
      </c>
      <c r="G63" s="130">
        <v>50300</v>
      </c>
    </row>
    <row r="64" spans="1:7" x14ac:dyDescent="0.25">
      <c r="A64" s="105"/>
      <c r="B64" s="106" t="s">
        <v>30</v>
      </c>
      <c r="C64" s="129">
        <v>587</v>
      </c>
      <c r="D64" s="130">
        <v>1211</v>
      </c>
      <c r="E64" s="109">
        <v>1798</v>
      </c>
      <c r="F64" s="131">
        <v>56120</v>
      </c>
      <c r="G64" s="130">
        <v>57918</v>
      </c>
    </row>
    <row r="65" spans="1:7" x14ac:dyDescent="0.25">
      <c r="A65" s="107"/>
      <c r="B65" s="106" t="s">
        <v>34</v>
      </c>
      <c r="C65" s="132">
        <f>SUM(C62:C64)</f>
        <v>14420</v>
      </c>
      <c r="D65" s="133">
        <f>SUM(D62:D64)</f>
        <v>24599</v>
      </c>
      <c r="E65" s="134">
        <f>SUM(E62:E64)</f>
        <v>39019</v>
      </c>
      <c r="F65" s="135">
        <f>SUM(F62:F64)</f>
        <v>77648</v>
      </c>
      <c r="G65" s="133">
        <v>116667</v>
      </c>
    </row>
    <row r="66" spans="1:7" ht="15" customHeight="1" x14ac:dyDescent="0.25">
      <c r="A66" s="110" t="s">
        <v>51</v>
      </c>
      <c r="B66" s="106" t="s">
        <v>28</v>
      </c>
      <c r="C66" s="129">
        <v>972</v>
      </c>
      <c r="D66" s="130">
        <v>1042</v>
      </c>
      <c r="E66" s="109">
        <v>2014</v>
      </c>
      <c r="F66" s="131">
        <v>30</v>
      </c>
      <c r="G66" s="130">
        <v>2044</v>
      </c>
    </row>
    <row r="67" spans="1:7" x14ac:dyDescent="0.25">
      <c r="A67" s="105"/>
      <c r="B67" s="106" t="s">
        <v>29</v>
      </c>
      <c r="C67" s="129">
        <v>2366</v>
      </c>
      <c r="D67" s="130">
        <v>7355</v>
      </c>
      <c r="E67" s="109">
        <v>9721</v>
      </c>
      <c r="F67" s="131">
        <v>2610</v>
      </c>
      <c r="G67" s="130">
        <v>12331</v>
      </c>
    </row>
    <row r="68" spans="1:7" x14ac:dyDescent="0.25">
      <c r="A68" s="105"/>
      <c r="B68" s="106" t="s">
        <v>30</v>
      </c>
      <c r="C68" s="129">
        <v>116</v>
      </c>
      <c r="D68" s="130">
        <v>331</v>
      </c>
      <c r="E68" s="109">
        <v>447</v>
      </c>
      <c r="F68" s="131">
        <v>4812</v>
      </c>
      <c r="G68" s="130">
        <v>5259</v>
      </c>
    </row>
    <row r="69" spans="1:7" x14ac:dyDescent="0.25">
      <c r="A69" s="107"/>
      <c r="B69" s="106" t="s">
        <v>34</v>
      </c>
      <c r="C69" s="132">
        <f>SUM(C66:C68)</f>
        <v>3454</v>
      </c>
      <c r="D69" s="133">
        <f>SUM(D66:D68)</f>
        <v>8728</v>
      </c>
      <c r="E69" s="134">
        <f>SUM(E66:E68)</f>
        <v>12182</v>
      </c>
      <c r="F69" s="135">
        <f>SUM(F66:F68)</f>
        <v>7452</v>
      </c>
      <c r="G69" s="133">
        <v>19634</v>
      </c>
    </row>
    <row r="70" spans="1:7" x14ac:dyDescent="0.25">
      <c r="A70" s="111" t="s">
        <v>52</v>
      </c>
      <c r="B70" s="106" t="s">
        <v>28</v>
      </c>
      <c r="C70" s="129">
        <v>1283</v>
      </c>
      <c r="D70" s="130">
        <v>2070</v>
      </c>
      <c r="E70" s="109">
        <v>3353</v>
      </c>
      <c r="F70" s="131">
        <v>93</v>
      </c>
      <c r="G70" s="130">
        <v>3446</v>
      </c>
    </row>
    <row r="71" spans="1:7" x14ac:dyDescent="0.25">
      <c r="A71" s="112"/>
      <c r="B71" s="106" t="s">
        <v>29</v>
      </c>
      <c r="C71" s="129">
        <v>1847</v>
      </c>
      <c r="D71" s="130">
        <v>4921</v>
      </c>
      <c r="E71" s="109">
        <v>6768</v>
      </c>
      <c r="F71" s="131">
        <v>1752</v>
      </c>
      <c r="G71" s="130">
        <v>8520</v>
      </c>
    </row>
    <row r="72" spans="1:7" x14ac:dyDescent="0.25">
      <c r="A72" s="112"/>
      <c r="B72" s="106" t="s">
        <v>30</v>
      </c>
      <c r="C72" s="129">
        <v>271</v>
      </c>
      <c r="D72" s="130">
        <v>46</v>
      </c>
      <c r="E72" s="109">
        <v>317</v>
      </c>
      <c r="F72" s="131">
        <v>4579</v>
      </c>
      <c r="G72" s="130">
        <v>4896</v>
      </c>
    </row>
    <row r="73" spans="1:7" x14ac:dyDescent="0.25">
      <c r="A73" s="113"/>
      <c r="B73" s="106" t="s">
        <v>34</v>
      </c>
      <c r="C73" s="132">
        <f>SUM(C70:C72)</f>
        <v>3401</v>
      </c>
      <c r="D73" s="133">
        <f>SUM(D70:D72)</f>
        <v>7037</v>
      </c>
      <c r="E73" s="134">
        <f>SUM(E70:E72)</f>
        <v>10438</v>
      </c>
      <c r="F73" s="135">
        <f>SUM(F70:F72)</f>
        <v>6424</v>
      </c>
      <c r="G73" s="133">
        <v>16862</v>
      </c>
    </row>
    <row r="74" spans="1:7" ht="15" customHeight="1" x14ac:dyDescent="0.25">
      <c r="A74" s="110" t="s">
        <v>53</v>
      </c>
      <c r="B74" s="106" t="s">
        <v>28</v>
      </c>
      <c r="C74" s="129">
        <v>674</v>
      </c>
      <c r="D74" s="130">
        <v>1023</v>
      </c>
      <c r="E74" s="109">
        <v>1697</v>
      </c>
      <c r="F74" s="131">
        <v>82</v>
      </c>
      <c r="G74" s="130">
        <v>1779</v>
      </c>
    </row>
    <row r="75" spans="1:7" x14ac:dyDescent="0.25">
      <c r="A75" s="105"/>
      <c r="B75" s="106" t="s">
        <v>29</v>
      </c>
      <c r="C75" s="129">
        <v>1504</v>
      </c>
      <c r="D75" s="130">
        <v>3892</v>
      </c>
      <c r="E75" s="109">
        <v>5396</v>
      </c>
      <c r="F75" s="131">
        <v>1975</v>
      </c>
      <c r="G75" s="130">
        <v>7371</v>
      </c>
    </row>
    <row r="76" spans="1:7" x14ac:dyDescent="0.25">
      <c r="A76" s="105"/>
      <c r="B76" s="106" t="s">
        <v>30</v>
      </c>
      <c r="C76" s="129">
        <v>63</v>
      </c>
      <c r="D76" s="130">
        <v>139</v>
      </c>
      <c r="E76" s="109">
        <v>202</v>
      </c>
      <c r="F76" s="131">
        <v>5972</v>
      </c>
      <c r="G76" s="130">
        <v>6174</v>
      </c>
    </row>
    <row r="77" spans="1:7" x14ac:dyDescent="0.25">
      <c r="A77" s="107"/>
      <c r="B77" s="106" t="s">
        <v>34</v>
      </c>
      <c r="C77" s="132">
        <f>SUM(C74:C76)</f>
        <v>2241</v>
      </c>
      <c r="D77" s="133">
        <f>SUM(D74:D76)</f>
        <v>5054</v>
      </c>
      <c r="E77" s="134">
        <f>SUM(E74:E76)</f>
        <v>7295</v>
      </c>
      <c r="F77" s="135">
        <f>SUM(F74:F76)</f>
        <v>8029</v>
      </c>
      <c r="G77" s="133">
        <v>15324</v>
      </c>
    </row>
    <row r="78" spans="1:7" ht="15" customHeight="1" x14ac:dyDescent="0.25">
      <c r="A78" s="110" t="s">
        <v>54</v>
      </c>
      <c r="B78" s="106" t="s">
        <v>28</v>
      </c>
      <c r="C78" s="129">
        <v>1324</v>
      </c>
      <c r="D78" s="130">
        <v>2211</v>
      </c>
      <c r="E78" s="109">
        <v>3535</v>
      </c>
      <c r="F78" s="131">
        <v>110</v>
      </c>
      <c r="G78" s="130">
        <v>3645</v>
      </c>
    </row>
    <row r="79" spans="1:7" x14ac:dyDescent="0.25">
      <c r="A79" s="105"/>
      <c r="B79" s="106" t="s">
        <v>29</v>
      </c>
      <c r="C79" s="129">
        <v>2022</v>
      </c>
      <c r="D79" s="130">
        <v>5461</v>
      </c>
      <c r="E79" s="109">
        <v>7483</v>
      </c>
      <c r="F79" s="131">
        <v>1874</v>
      </c>
      <c r="G79" s="130">
        <v>9357</v>
      </c>
    </row>
    <row r="80" spans="1:7" x14ac:dyDescent="0.25">
      <c r="A80" s="105"/>
      <c r="B80" s="106" t="s">
        <v>30</v>
      </c>
      <c r="C80" s="129">
        <v>446</v>
      </c>
      <c r="D80" s="130">
        <v>842</v>
      </c>
      <c r="E80" s="109">
        <v>1288</v>
      </c>
      <c r="F80" s="131">
        <v>10467</v>
      </c>
      <c r="G80" s="130">
        <v>11755</v>
      </c>
    </row>
    <row r="81" spans="1:8" x14ac:dyDescent="0.25">
      <c r="A81" s="107"/>
      <c r="B81" s="106" t="s">
        <v>34</v>
      </c>
      <c r="C81" s="132">
        <f>SUM(C78:C80)</f>
        <v>3792</v>
      </c>
      <c r="D81" s="133">
        <f>SUM(D78:D80)</f>
        <v>8514</v>
      </c>
      <c r="E81" s="134">
        <f>SUM(E78:E80)</f>
        <v>12306</v>
      </c>
      <c r="F81" s="135">
        <f>SUM(F78:F80)</f>
        <v>12451</v>
      </c>
      <c r="G81" s="133">
        <v>24757</v>
      </c>
    </row>
    <row r="82" spans="1:8" x14ac:dyDescent="0.25">
      <c r="A82" s="111" t="s">
        <v>55</v>
      </c>
      <c r="B82" s="106" t="s">
        <v>28</v>
      </c>
      <c r="C82" s="129">
        <v>2942</v>
      </c>
      <c r="D82" s="130">
        <v>3626</v>
      </c>
      <c r="E82" s="109">
        <v>6568</v>
      </c>
      <c r="F82" s="131">
        <v>105</v>
      </c>
      <c r="G82" s="130">
        <v>6673</v>
      </c>
    </row>
    <row r="83" spans="1:8" x14ac:dyDescent="0.25">
      <c r="A83" s="112"/>
      <c r="B83" s="106" t="s">
        <v>29</v>
      </c>
      <c r="C83" s="129">
        <v>2593</v>
      </c>
      <c r="D83" s="130">
        <v>7831</v>
      </c>
      <c r="E83" s="109">
        <v>10424</v>
      </c>
      <c r="F83" s="131">
        <v>2432</v>
      </c>
      <c r="G83" s="130">
        <v>12856</v>
      </c>
    </row>
    <row r="84" spans="1:8" x14ac:dyDescent="0.25">
      <c r="A84" s="112"/>
      <c r="B84" s="106" t="s">
        <v>30</v>
      </c>
      <c r="C84" s="129">
        <v>339</v>
      </c>
      <c r="D84" s="130">
        <v>459</v>
      </c>
      <c r="E84" s="109">
        <v>798</v>
      </c>
      <c r="F84" s="131">
        <v>12033</v>
      </c>
      <c r="G84" s="130">
        <v>12831</v>
      </c>
    </row>
    <row r="85" spans="1:8" x14ac:dyDescent="0.25">
      <c r="A85" s="113"/>
      <c r="B85" s="106" t="s">
        <v>34</v>
      </c>
      <c r="C85" s="132">
        <f>SUM(C82:C84)</f>
        <v>5874</v>
      </c>
      <c r="D85" s="133">
        <f>SUM(D82:D84)</f>
        <v>11916</v>
      </c>
      <c r="E85" s="134">
        <f>SUM(E82:E84)</f>
        <v>17790</v>
      </c>
      <c r="F85" s="135">
        <f>SUM(F82:F84)</f>
        <v>14570</v>
      </c>
      <c r="G85" s="133">
        <v>32360</v>
      </c>
    </row>
    <row r="86" spans="1:8" x14ac:dyDescent="0.25">
      <c r="A86" s="111" t="s">
        <v>56</v>
      </c>
      <c r="B86" s="106" t="s">
        <v>28</v>
      </c>
      <c r="C86" s="129">
        <v>3830</v>
      </c>
      <c r="D86" s="130">
        <v>4638</v>
      </c>
      <c r="E86" s="109">
        <v>8468</v>
      </c>
      <c r="F86" s="131">
        <v>354</v>
      </c>
      <c r="G86" s="130">
        <v>8822</v>
      </c>
    </row>
    <row r="87" spans="1:8" x14ac:dyDescent="0.25">
      <c r="A87" s="112"/>
      <c r="B87" s="106" t="s">
        <v>29</v>
      </c>
      <c r="C87" s="129">
        <v>3651</v>
      </c>
      <c r="D87" s="130">
        <v>12450</v>
      </c>
      <c r="E87" s="109">
        <v>16101</v>
      </c>
      <c r="F87" s="131">
        <v>6695</v>
      </c>
      <c r="G87" s="130">
        <v>22796</v>
      </c>
    </row>
    <row r="88" spans="1:8" x14ac:dyDescent="0.25">
      <c r="A88" s="112"/>
      <c r="B88" s="106" t="s">
        <v>30</v>
      </c>
      <c r="C88" s="129">
        <v>961</v>
      </c>
      <c r="D88" s="130">
        <v>1389</v>
      </c>
      <c r="E88" s="109">
        <v>2350</v>
      </c>
      <c r="F88" s="131">
        <v>12545</v>
      </c>
      <c r="G88" s="130">
        <v>14895</v>
      </c>
    </row>
    <row r="89" spans="1:8" ht="13.5" thickBot="1" x14ac:dyDescent="0.3">
      <c r="A89" s="112"/>
      <c r="B89" s="114" t="s">
        <v>34</v>
      </c>
      <c r="C89" s="149">
        <f>SUM(C86:C88)</f>
        <v>8442</v>
      </c>
      <c r="D89" s="150">
        <f>SUM(D86:D88)</f>
        <v>18477</v>
      </c>
      <c r="E89" s="151">
        <f>SUM(E86:E88)</f>
        <v>26919</v>
      </c>
      <c r="F89" s="152">
        <f>SUM(F86:F88)</f>
        <v>19594</v>
      </c>
      <c r="G89" s="153">
        <v>46513</v>
      </c>
    </row>
    <row r="90" spans="1:8" x14ac:dyDescent="0.25">
      <c r="A90" s="115" t="s">
        <v>21</v>
      </c>
      <c r="B90" s="116" t="s">
        <v>28</v>
      </c>
      <c r="C90" s="154">
        <v>35418</v>
      </c>
      <c r="D90" s="155">
        <v>44612</v>
      </c>
      <c r="E90" s="154">
        <v>80030</v>
      </c>
      <c r="F90" s="156">
        <v>2986</v>
      </c>
      <c r="G90" s="157">
        <v>83016</v>
      </c>
      <c r="H90" s="158"/>
    </row>
    <row r="91" spans="1:8" x14ac:dyDescent="0.25">
      <c r="A91" s="117"/>
      <c r="B91" s="118" t="s">
        <v>29</v>
      </c>
      <c r="C91" s="159">
        <v>68928</v>
      </c>
      <c r="D91" s="160">
        <v>172102</v>
      </c>
      <c r="E91" s="159">
        <v>241030</v>
      </c>
      <c r="F91" s="161">
        <v>71201</v>
      </c>
      <c r="G91" s="162">
        <v>312231</v>
      </c>
      <c r="H91" s="158"/>
    </row>
    <row r="92" spans="1:8" x14ac:dyDescent="0.25">
      <c r="A92" s="117"/>
      <c r="B92" s="119" t="s">
        <v>30</v>
      </c>
      <c r="C92" s="159">
        <v>16163</v>
      </c>
      <c r="D92" s="160">
        <v>26053</v>
      </c>
      <c r="E92" s="159">
        <v>42216</v>
      </c>
      <c r="F92" s="161">
        <v>235283</v>
      </c>
      <c r="G92" s="162">
        <v>277499</v>
      </c>
      <c r="H92" s="158"/>
    </row>
    <row r="93" spans="1:8" ht="13.5" thickBot="1" x14ac:dyDescent="0.3">
      <c r="A93" s="120"/>
      <c r="B93" s="121" t="s">
        <v>34</v>
      </c>
      <c r="C93" s="163">
        <f>SUM(C90:C92)</f>
        <v>120509</v>
      </c>
      <c r="D93" s="164">
        <f>SUM(D90:D92)</f>
        <v>242767</v>
      </c>
      <c r="E93" s="163">
        <f>SUM(E90:E92)</f>
        <v>363276</v>
      </c>
      <c r="F93" s="165">
        <f>SUM(F90:F92)</f>
        <v>309470</v>
      </c>
      <c r="G93" s="166">
        <v>672746</v>
      </c>
      <c r="H93" s="158"/>
    </row>
    <row r="94" spans="1:8" x14ac:dyDescent="0.25">
      <c r="A94" s="94" t="s">
        <v>62</v>
      </c>
    </row>
  </sheetData>
  <mergeCells count="29">
    <mergeCell ref="G4:G5"/>
    <mergeCell ref="A10:A13"/>
    <mergeCell ref="A54:A57"/>
    <mergeCell ref="A22:A25"/>
    <mergeCell ref="A78:A81"/>
    <mergeCell ref="A70:A73"/>
    <mergeCell ref="A38:A41"/>
    <mergeCell ref="A74:A77"/>
    <mergeCell ref="A50:A53"/>
    <mergeCell ref="A66:A69"/>
    <mergeCell ref="C4:C5"/>
    <mergeCell ref="D4:D5"/>
    <mergeCell ref="E4:E5"/>
    <mergeCell ref="F4:F5"/>
    <mergeCell ref="A90:A93"/>
    <mergeCell ref="A6:A9"/>
    <mergeCell ref="A4:A5"/>
    <mergeCell ref="B4:B5"/>
    <mergeCell ref="A34:A37"/>
    <mergeCell ref="A58:A61"/>
    <mergeCell ref="A14:A17"/>
    <mergeCell ref="A42:A45"/>
    <mergeCell ref="A26:A29"/>
    <mergeCell ref="A18:A21"/>
    <mergeCell ref="A86:A89"/>
    <mergeCell ref="A30:A33"/>
    <mergeCell ref="A82:A85"/>
    <mergeCell ref="A46:A49"/>
    <mergeCell ref="A62:A6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66"/>
  <sheetViews>
    <sheetView workbookViewId="0"/>
  </sheetViews>
  <sheetFormatPr defaultRowHeight="15" customHeight="1" x14ac:dyDescent="0.25"/>
  <cols>
    <col min="1" max="1" width="10.7109375" style="53" customWidth="1"/>
    <col min="2" max="2" width="70.7109375" style="53" customWidth="1"/>
    <col min="3" max="3" width="40.7109375" style="53" customWidth="1"/>
    <col min="4" max="4" width="15.7109375" style="53" customWidth="1"/>
    <col min="5" max="12" width="10.7109375" style="53" customWidth="1"/>
    <col min="13" max="16384" width="9.140625" style="53"/>
  </cols>
  <sheetData>
    <row r="1" spans="1:12" s="94" customFormat="1" ht="15" customHeight="1" thickBot="1" x14ac:dyDescent="0.3">
      <c r="A1" s="92" t="s">
        <v>449</v>
      </c>
      <c r="B1" s="92" t="s">
        <v>83</v>
      </c>
      <c r="C1" s="92"/>
      <c r="D1" s="93"/>
      <c r="E1" s="93"/>
      <c r="F1" s="93"/>
      <c r="G1" s="93"/>
      <c r="H1" s="93"/>
      <c r="I1" s="93"/>
      <c r="J1" s="93"/>
      <c r="K1" s="93"/>
      <c r="L1" s="93"/>
    </row>
    <row r="2" spans="1:12" ht="15" customHeight="1" x14ac:dyDescent="0.25">
      <c r="A2" s="37" t="s">
        <v>84</v>
      </c>
      <c r="B2" s="47" t="s">
        <v>85</v>
      </c>
      <c r="C2" s="48"/>
      <c r="D2" s="38" t="s">
        <v>86</v>
      </c>
      <c r="E2" s="38" t="s">
        <v>444</v>
      </c>
      <c r="F2" s="38"/>
      <c r="G2" s="38"/>
      <c r="H2" s="38"/>
      <c r="I2" s="38"/>
      <c r="J2" s="38"/>
      <c r="K2" s="38"/>
      <c r="L2" s="54"/>
    </row>
    <row r="3" spans="1:12" ht="15" customHeight="1" x14ac:dyDescent="0.25">
      <c r="A3" s="39"/>
      <c r="B3" s="49"/>
      <c r="C3" s="50"/>
      <c r="D3" s="41"/>
      <c r="E3" s="40" t="s">
        <v>445</v>
      </c>
      <c r="F3" s="40"/>
      <c r="G3" s="40" t="s">
        <v>446</v>
      </c>
      <c r="H3" s="40"/>
      <c r="I3" s="40" t="s">
        <v>447</v>
      </c>
      <c r="J3" s="40"/>
      <c r="K3" s="40" t="s">
        <v>448</v>
      </c>
      <c r="L3" s="55"/>
    </row>
    <row r="4" spans="1:12" ht="15" customHeight="1" thickBot="1" x14ac:dyDescent="0.3">
      <c r="A4" s="42"/>
      <c r="B4" s="51"/>
      <c r="C4" s="52"/>
      <c r="D4" s="43"/>
      <c r="E4" s="45" t="s">
        <v>442</v>
      </c>
      <c r="F4" s="45" t="s">
        <v>443</v>
      </c>
      <c r="G4" s="45" t="s">
        <v>442</v>
      </c>
      <c r="H4" s="45" t="s">
        <v>443</v>
      </c>
      <c r="I4" s="45" t="s">
        <v>442</v>
      </c>
      <c r="J4" s="45" t="s">
        <v>443</v>
      </c>
      <c r="K4" s="45" t="s">
        <v>442</v>
      </c>
      <c r="L4" s="56" t="s">
        <v>443</v>
      </c>
    </row>
    <row r="5" spans="1:12" ht="15" customHeight="1" x14ac:dyDescent="0.25">
      <c r="A5" s="36" t="s">
        <v>87</v>
      </c>
      <c r="B5" s="71" t="s">
        <v>88</v>
      </c>
      <c r="C5" s="72"/>
      <c r="D5" s="35" t="s">
        <v>456</v>
      </c>
      <c r="E5" s="64">
        <v>270</v>
      </c>
      <c r="F5" s="64">
        <v>209</v>
      </c>
      <c r="G5" s="64">
        <v>300</v>
      </c>
      <c r="H5" s="64">
        <v>245</v>
      </c>
      <c r="I5" s="64">
        <v>1034</v>
      </c>
      <c r="J5" s="64">
        <v>1461</v>
      </c>
      <c r="K5" s="64">
        <v>510</v>
      </c>
      <c r="L5" s="77">
        <v>826</v>
      </c>
    </row>
    <row r="6" spans="1:12" ht="15" customHeight="1" x14ac:dyDescent="0.25">
      <c r="A6" s="57" t="s">
        <v>89</v>
      </c>
      <c r="B6" s="73" t="s">
        <v>90</v>
      </c>
      <c r="C6" s="74"/>
      <c r="D6" s="34" t="s">
        <v>457</v>
      </c>
      <c r="E6" s="65">
        <v>0</v>
      </c>
      <c r="F6" s="65">
        <v>0</v>
      </c>
      <c r="G6" s="65">
        <v>0</v>
      </c>
      <c r="H6" s="65">
        <v>0</v>
      </c>
      <c r="I6" s="65">
        <v>2</v>
      </c>
      <c r="J6" s="65">
        <v>1</v>
      </c>
      <c r="K6" s="65">
        <v>2</v>
      </c>
      <c r="L6" s="66">
        <v>2</v>
      </c>
    </row>
    <row r="7" spans="1:12" ht="15" customHeight="1" x14ac:dyDescent="0.25">
      <c r="A7" s="57" t="s">
        <v>91</v>
      </c>
      <c r="B7" s="73" t="s">
        <v>92</v>
      </c>
      <c r="C7" s="74"/>
      <c r="D7" s="34" t="s">
        <v>458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4</v>
      </c>
      <c r="K7" s="65">
        <v>0</v>
      </c>
      <c r="L7" s="66">
        <v>0</v>
      </c>
    </row>
    <row r="8" spans="1:12" ht="15" customHeight="1" x14ac:dyDescent="0.25">
      <c r="A8" s="57" t="s">
        <v>93</v>
      </c>
      <c r="B8" s="73" t="s">
        <v>94</v>
      </c>
      <c r="C8" s="74"/>
      <c r="D8" s="34" t="s">
        <v>95</v>
      </c>
      <c r="E8" s="65">
        <v>7</v>
      </c>
      <c r="F8" s="65">
        <v>5</v>
      </c>
      <c r="G8" s="65">
        <v>16</v>
      </c>
      <c r="H8" s="65">
        <v>12</v>
      </c>
      <c r="I8" s="65">
        <v>6</v>
      </c>
      <c r="J8" s="65">
        <v>7</v>
      </c>
      <c r="K8" s="65">
        <v>0</v>
      </c>
      <c r="L8" s="66">
        <v>0</v>
      </c>
    </row>
    <row r="9" spans="1:12" ht="15" customHeight="1" x14ac:dyDescent="0.25">
      <c r="A9" s="57" t="s">
        <v>96</v>
      </c>
      <c r="B9" s="73" t="s">
        <v>97</v>
      </c>
      <c r="C9" s="74"/>
      <c r="D9" s="34" t="s">
        <v>98</v>
      </c>
      <c r="E9" s="65">
        <v>74</v>
      </c>
      <c r="F9" s="65">
        <v>68</v>
      </c>
      <c r="G9" s="65">
        <v>38</v>
      </c>
      <c r="H9" s="65">
        <v>30</v>
      </c>
      <c r="I9" s="65">
        <v>3</v>
      </c>
      <c r="J9" s="65">
        <v>4</v>
      </c>
      <c r="K9" s="65">
        <v>0</v>
      </c>
      <c r="L9" s="66">
        <v>0</v>
      </c>
    </row>
    <row r="10" spans="1:12" ht="15" customHeight="1" x14ac:dyDescent="0.25">
      <c r="A10" s="57" t="s">
        <v>99</v>
      </c>
      <c r="B10" s="73" t="s">
        <v>100</v>
      </c>
      <c r="C10" s="74"/>
      <c r="D10" s="34" t="s">
        <v>459</v>
      </c>
      <c r="E10" s="65">
        <v>23</v>
      </c>
      <c r="F10" s="65">
        <v>31</v>
      </c>
      <c r="G10" s="65">
        <v>28</v>
      </c>
      <c r="H10" s="65">
        <v>15</v>
      </c>
      <c r="I10" s="65">
        <v>207</v>
      </c>
      <c r="J10" s="65">
        <v>113</v>
      </c>
      <c r="K10" s="65">
        <v>390</v>
      </c>
      <c r="L10" s="66">
        <v>468</v>
      </c>
    </row>
    <row r="11" spans="1:12" ht="15" customHeight="1" x14ac:dyDescent="0.25">
      <c r="A11" s="57" t="s">
        <v>101</v>
      </c>
      <c r="B11" s="73" t="s">
        <v>102</v>
      </c>
      <c r="C11" s="74"/>
      <c r="D11" s="34" t="s">
        <v>460</v>
      </c>
      <c r="E11" s="65">
        <v>0</v>
      </c>
      <c r="F11" s="65">
        <v>0</v>
      </c>
      <c r="G11" s="65">
        <v>0</v>
      </c>
      <c r="H11" s="65">
        <v>0</v>
      </c>
      <c r="I11" s="65">
        <v>2</v>
      </c>
      <c r="J11" s="65">
        <v>0</v>
      </c>
      <c r="K11" s="65">
        <v>0</v>
      </c>
      <c r="L11" s="66">
        <v>0</v>
      </c>
    </row>
    <row r="12" spans="1:12" ht="15" customHeight="1" x14ac:dyDescent="0.25">
      <c r="A12" s="57" t="s">
        <v>103</v>
      </c>
      <c r="B12" s="73" t="s">
        <v>104</v>
      </c>
      <c r="C12" s="74"/>
      <c r="D12" s="34" t="s">
        <v>105</v>
      </c>
      <c r="E12" s="65">
        <v>0</v>
      </c>
      <c r="F12" s="65">
        <v>0</v>
      </c>
      <c r="G12" s="65">
        <v>0</v>
      </c>
      <c r="H12" s="65">
        <v>0</v>
      </c>
      <c r="I12" s="65">
        <v>5</v>
      </c>
      <c r="J12" s="65">
        <v>1</v>
      </c>
      <c r="K12" s="65">
        <v>0</v>
      </c>
      <c r="L12" s="66">
        <v>0</v>
      </c>
    </row>
    <row r="13" spans="1:12" ht="15" customHeight="1" x14ac:dyDescent="0.25">
      <c r="A13" s="57" t="s">
        <v>106</v>
      </c>
      <c r="B13" s="73" t="s">
        <v>107</v>
      </c>
      <c r="C13" s="74"/>
      <c r="D13" s="44" t="s">
        <v>108</v>
      </c>
      <c r="E13" s="67">
        <v>73</v>
      </c>
      <c r="F13" s="65">
        <v>68</v>
      </c>
      <c r="G13" s="65">
        <v>61</v>
      </c>
      <c r="H13" s="65">
        <v>60</v>
      </c>
      <c r="I13" s="65">
        <v>43</v>
      </c>
      <c r="J13" s="65">
        <v>62</v>
      </c>
      <c r="K13" s="65">
        <v>3</v>
      </c>
      <c r="L13" s="66">
        <v>2</v>
      </c>
    </row>
    <row r="14" spans="1:12" ht="15" customHeight="1" x14ac:dyDescent="0.25">
      <c r="A14" s="57" t="s">
        <v>109</v>
      </c>
      <c r="B14" s="73" t="s">
        <v>110</v>
      </c>
      <c r="C14" s="74"/>
      <c r="D14" s="34" t="s">
        <v>461</v>
      </c>
      <c r="E14" s="65">
        <v>0</v>
      </c>
      <c r="F14" s="65">
        <v>0</v>
      </c>
      <c r="G14" s="65">
        <v>0</v>
      </c>
      <c r="H14" s="65">
        <v>0</v>
      </c>
      <c r="I14" s="65">
        <v>4</v>
      </c>
      <c r="J14" s="65">
        <v>0</v>
      </c>
      <c r="K14" s="65">
        <v>0</v>
      </c>
      <c r="L14" s="66">
        <v>0</v>
      </c>
    </row>
    <row r="15" spans="1:12" ht="15" customHeight="1" x14ac:dyDescent="0.25">
      <c r="A15" s="57" t="s">
        <v>111</v>
      </c>
      <c r="B15" s="73" t="s">
        <v>112</v>
      </c>
      <c r="C15" s="74"/>
      <c r="D15" s="34" t="s">
        <v>113</v>
      </c>
      <c r="E15" s="65">
        <v>14</v>
      </c>
      <c r="F15" s="65">
        <v>13</v>
      </c>
      <c r="G15" s="65">
        <v>1</v>
      </c>
      <c r="H15" s="65">
        <v>6</v>
      </c>
      <c r="I15" s="65">
        <v>25</v>
      </c>
      <c r="J15" s="65">
        <v>29</v>
      </c>
      <c r="K15" s="65">
        <v>9</v>
      </c>
      <c r="L15" s="66">
        <v>11</v>
      </c>
    </row>
    <row r="16" spans="1:12" ht="15" customHeight="1" x14ac:dyDescent="0.25">
      <c r="A16" s="57" t="s">
        <v>114</v>
      </c>
      <c r="B16" s="73" t="s">
        <v>115</v>
      </c>
      <c r="C16" s="74"/>
      <c r="D16" s="34" t="s">
        <v>462</v>
      </c>
      <c r="E16" s="65">
        <v>26</v>
      </c>
      <c r="F16" s="65">
        <v>33</v>
      </c>
      <c r="G16" s="65">
        <v>19</v>
      </c>
      <c r="H16" s="65">
        <v>22</v>
      </c>
      <c r="I16" s="65">
        <v>10</v>
      </c>
      <c r="J16" s="65">
        <v>16</v>
      </c>
      <c r="K16" s="65">
        <v>1</v>
      </c>
      <c r="L16" s="66">
        <v>1</v>
      </c>
    </row>
    <row r="17" spans="1:12" ht="15" customHeight="1" x14ac:dyDescent="0.25">
      <c r="A17" s="57" t="s">
        <v>116</v>
      </c>
      <c r="B17" s="73" t="s">
        <v>117</v>
      </c>
      <c r="C17" s="74"/>
      <c r="D17" s="34"/>
      <c r="E17" s="65">
        <v>199</v>
      </c>
      <c r="F17" s="65">
        <v>131</v>
      </c>
      <c r="G17" s="65">
        <v>188</v>
      </c>
      <c r="H17" s="65">
        <v>158</v>
      </c>
      <c r="I17" s="65">
        <v>574</v>
      </c>
      <c r="J17" s="65">
        <v>546</v>
      </c>
      <c r="K17" s="65">
        <v>296</v>
      </c>
      <c r="L17" s="66">
        <v>423</v>
      </c>
    </row>
    <row r="18" spans="1:12" ht="15" customHeight="1" x14ac:dyDescent="0.25">
      <c r="A18" s="58" t="s">
        <v>118</v>
      </c>
      <c r="B18" s="75" t="s">
        <v>119</v>
      </c>
      <c r="C18" s="76"/>
      <c r="D18" s="59"/>
      <c r="E18" s="68">
        <f t="shared" ref="E18:L18" si="0">SUM(E5:E17)</f>
        <v>686</v>
      </c>
      <c r="F18" s="68">
        <f t="shared" si="0"/>
        <v>558</v>
      </c>
      <c r="G18" s="68">
        <f t="shared" si="0"/>
        <v>651</v>
      </c>
      <c r="H18" s="68">
        <f t="shared" si="0"/>
        <v>548</v>
      </c>
      <c r="I18" s="68">
        <f t="shared" si="0"/>
        <v>1915</v>
      </c>
      <c r="J18" s="68">
        <f t="shared" si="0"/>
        <v>2244</v>
      </c>
      <c r="K18" s="68">
        <f t="shared" si="0"/>
        <v>1211</v>
      </c>
      <c r="L18" s="78">
        <f t="shared" si="0"/>
        <v>1733</v>
      </c>
    </row>
    <row r="19" spans="1:12" ht="15" customHeight="1" x14ac:dyDescent="0.25">
      <c r="A19" s="57" t="s">
        <v>120</v>
      </c>
      <c r="B19" s="73" t="s">
        <v>121</v>
      </c>
      <c r="C19" s="74"/>
      <c r="D19" s="34" t="s">
        <v>122</v>
      </c>
      <c r="E19" s="65">
        <v>0</v>
      </c>
      <c r="F19" s="65">
        <v>0</v>
      </c>
      <c r="G19" s="65">
        <v>0</v>
      </c>
      <c r="H19" s="65">
        <v>0</v>
      </c>
      <c r="I19" s="65">
        <v>34</v>
      </c>
      <c r="J19" s="65">
        <v>15</v>
      </c>
      <c r="K19" s="65">
        <v>84</v>
      </c>
      <c r="L19" s="66">
        <v>77</v>
      </c>
    </row>
    <row r="20" spans="1:12" ht="15" customHeight="1" x14ac:dyDescent="0.25">
      <c r="A20" s="57" t="s">
        <v>123</v>
      </c>
      <c r="B20" s="73" t="s">
        <v>124</v>
      </c>
      <c r="C20" s="74"/>
      <c r="D20" s="34" t="s">
        <v>125</v>
      </c>
      <c r="E20" s="65">
        <v>0</v>
      </c>
      <c r="F20" s="65">
        <v>0</v>
      </c>
      <c r="G20" s="65">
        <v>0</v>
      </c>
      <c r="H20" s="65">
        <v>0</v>
      </c>
      <c r="I20" s="65">
        <v>62</v>
      </c>
      <c r="J20" s="65">
        <v>31</v>
      </c>
      <c r="K20" s="65">
        <v>144</v>
      </c>
      <c r="L20" s="66">
        <v>65</v>
      </c>
    </row>
    <row r="21" spans="1:12" ht="15" customHeight="1" x14ac:dyDescent="0.25">
      <c r="A21" s="57" t="s">
        <v>126</v>
      </c>
      <c r="B21" s="73" t="s">
        <v>127</v>
      </c>
      <c r="C21" s="74"/>
      <c r="D21" s="44" t="s">
        <v>463</v>
      </c>
      <c r="E21" s="67">
        <v>0</v>
      </c>
      <c r="F21" s="65">
        <v>0</v>
      </c>
      <c r="G21" s="65">
        <v>0</v>
      </c>
      <c r="H21" s="65">
        <v>0</v>
      </c>
      <c r="I21" s="65">
        <v>358</v>
      </c>
      <c r="J21" s="65">
        <v>222</v>
      </c>
      <c r="K21" s="65">
        <v>797</v>
      </c>
      <c r="L21" s="66">
        <v>399</v>
      </c>
    </row>
    <row r="22" spans="1:12" ht="15" customHeight="1" x14ac:dyDescent="0.25">
      <c r="A22" s="57" t="s">
        <v>128</v>
      </c>
      <c r="B22" s="73" t="s">
        <v>129</v>
      </c>
      <c r="C22" s="74"/>
      <c r="D22" s="34" t="s">
        <v>130</v>
      </c>
      <c r="E22" s="65">
        <v>0</v>
      </c>
      <c r="F22" s="65">
        <v>0</v>
      </c>
      <c r="G22" s="65">
        <v>0</v>
      </c>
      <c r="H22" s="65">
        <v>0</v>
      </c>
      <c r="I22" s="65">
        <v>19</v>
      </c>
      <c r="J22" s="65">
        <v>18</v>
      </c>
      <c r="K22" s="65">
        <v>41</v>
      </c>
      <c r="L22" s="66">
        <v>25</v>
      </c>
    </row>
    <row r="23" spans="1:12" ht="15" customHeight="1" x14ac:dyDescent="0.25">
      <c r="A23" s="57" t="s">
        <v>131</v>
      </c>
      <c r="B23" s="73" t="s">
        <v>132</v>
      </c>
      <c r="C23" s="74"/>
      <c r="D23" s="34" t="s">
        <v>133</v>
      </c>
      <c r="E23" s="65">
        <v>0</v>
      </c>
      <c r="F23" s="65">
        <v>0</v>
      </c>
      <c r="G23" s="65">
        <v>0</v>
      </c>
      <c r="H23" s="65">
        <v>0</v>
      </c>
      <c r="I23" s="65">
        <v>6</v>
      </c>
      <c r="J23" s="65">
        <v>167</v>
      </c>
      <c r="K23" s="65">
        <v>14</v>
      </c>
      <c r="L23" s="66">
        <v>276</v>
      </c>
    </row>
    <row r="24" spans="1:12" ht="15" customHeight="1" x14ac:dyDescent="0.25">
      <c r="A24" s="57" t="s">
        <v>134</v>
      </c>
      <c r="B24" s="73" t="s">
        <v>135</v>
      </c>
      <c r="C24" s="74"/>
      <c r="D24" s="34" t="s">
        <v>136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50</v>
      </c>
      <c r="K24" s="65">
        <v>0</v>
      </c>
      <c r="L24" s="66">
        <v>33</v>
      </c>
    </row>
    <row r="25" spans="1:12" ht="15" customHeight="1" x14ac:dyDescent="0.25">
      <c r="A25" s="57" t="s">
        <v>137</v>
      </c>
      <c r="B25" s="73" t="s">
        <v>138</v>
      </c>
      <c r="C25" s="74"/>
      <c r="D25" s="44" t="s">
        <v>464</v>
      </c>
      <c r="E25" s="67">
        <v>3</v>
      </c>
      <c r="F25" s="65">
        <v>0</v>
      </c>
      <c r="G25" s="65">
        <v>3</v>
      </c>
      <c r="H25" s="65">
        <v>7</v>
      </c>
      <c r="I25" s="65">
        <v>56</v>
      </c>
      <c r="J25" s="65">
        <v>43</v>
      </c>
      <c r="K25" s="65">
        <v>145</v>
      </c>
      <c r="L25" s="66">
        <v>127</v>
      </c>
    </row>
    <row r="26" spans="1:12" ht="15" customHeight="1" x14ac:dyDescent="0.25">
      <c r="A26" s="57" t="s">
        <v>139</v>
      </c>
      <c r="B26" s="73" t="s">
        <v>140</v>
      </c>
      <c r="C26" s="74"/>
      <c r="D26" s="34"/>
      <c r="E26" s="65">
        <v>1</v>
      </c>
      <c r="F26" s="65">
        <v>4</v>
      </c>
      <c r="G26" s="65">
        <v>9</v>
      </c>
      <c r="H26" s="65">
        <v>3</v>
      </c>
      <c r="I26" s="65">
        <v>728</v>
      </c>
      <c r="J26" s="65">
        <v>476</v>
      </c>
      <c r="K26" s="65">
        <v>1696</v>
      </c>
      <c r="L26" s="66">
        <v>1044</v>
      </c>
    </row>
    <row r="27" spans="1:12" ht="15" customHeight="1" x14ac:dyDescent="0.25">
      <c r="A27" s="57" t="s">
        <v>141</v>
      </c>
      <c r="B27" s="73" t="s">
        <v>142</v>
      </c>
      <c r="C27" s="74"/>
      <c r="D27" s="34" t="s">
        <v>465</v>
      </c>
      <c r="E27" s="65">
        <v>7</v>
      </c>
      <c r="F27" s="65">
        <v>2</v>
      </c>
      <c r="G27" s="65">
        <v>8</v>
      </c>
      <c r="H27" s="65">
        <v>12</v>
      </c>
      <c r="I27" s="65">
        <v>111</v>
      </c>
      <c r="J27" s="65">
        <v>137</v>
      </c>
      <c r="K27" s="65">
        <v>194</v>
      </c>
      <c r="L27" s="66">
        <v>183</v>
      </c>
    </row>
    <row r="28" spans="1:12" ht="15" customHeight="1" x14ac:dyDescent="0.25">
      <c r="A28" s="58" t="s">
        <v>143</v>
      </c>
      <c r="B28" s="75" t="s">
        <v>144</v>
      </c>
      <c r="C28" s="76"/>
      <c r="D28" s="59"/>
      <c r="E28" s="68">
        <f t="shared" ref="E28:L28" si="1">SUM(E19:E27)</f>
        <v>11</v>
      </c>
      <c r="F28" s="68">
        <f t="shared" si="1"/>
        <v>6</v>
      </c>
      <c r="G28" s="68">
        <f t="shared" si="1"/>
        <v>20</v>
      </c>
      <c r="H28" s="68">
        <f t="shared" si="1"/>
        <v>22</v>
      </c>
      <c r="I28" s="68">
        <f t="shared" si="1"/>
        <v>1374</v>
      </c>
      <c r="J28" s="68">
        <f t="shared" si="1"/>
        <v>1159</v>
      </c>
      <c r="K28" s="68">
        <f t="shared" si="1"/>
        <v>3115</v>
      </c>
      <c r="L28" s="78">
        <f t="shared" si="1"/>
        <v>2229</v>
      </c>
    </row>
    <row r="29" spans="1:12" ht="15" customHeight="1" x14ac:dyDescent="0.25">
      <c r="A29" s="57" t="s">
        <v>145</v>
      </c>
      <c r="B29" s="73" t="s">
        <v>146</v>
      </c>
      <c r="C29" s="74"/>
      <c r="D29" s="34" t="s">
        <v>147</v>
      </c>
      <c r="E29" s="65">
        <v>1</v>
      </c>
      <c r="F29" s="65">
        <v>1</v>
      </c>
      <c r="G29" s="65">
        <v>1</v>
      </c>
      <c r="H29" s="65">
        <v>0</v>
      </c>
      <c r="I29" s="65">
        <v>17</v>
      </c>
      <c r="J29" s="65">
        <v>53</v>
      </c>
      <c r="K29" s="65">
        <v>75</v>
      </c>
      <c r="L29" s="66">
        <v>106</v>
      </c>
    </row>
    <row r="30" spans="1:12" ht="15" customHeight="1" x14ac:dyDescent="0.25">
      <c r="A30" s="57" t="s">
        <v>148</v>
      </c>
      <c r="B30" s="73" t="s">
        <v>149</v>
      </c>
      <c r="C30" s="74"/>
      <c r="D30" s="34" t="s">
        <v>466</v>
      </c>
      <c r="E30" s="65">
        <v>10</v>
      </c>
      <c r="F30" s="65">
        <v>11</v>
      </c>
      <c r="G30" s="65">
        <v>7</v>
      </c>
      <c r="H30" s="65">
        <v>8</v>
      </c>
      <c r="I30" s="65">
        <v>65</v>
      </c>
      <c r="J30" s="65">
        <v>78</v>
      </c>
      <c r="K30" s="65">
        <v>166</v>
      </c>
      <c r="L30" s="66">
        <v>164</v>
      </c>
    </row>
    <row r="31" spans="1:12" ht="15" customHeight="1" x14ac:dyDescent="0.25">
      <c r="A31" s="57" t="s">
        <v>150</v>
      </c>
      <c r="B31" s="73" t="s">
        <v>151</v>
      </c>
      <c r="C31" s="74"/>
      <c r="D31" s="34" t="s">
        <v>467</v>
      </c>
      <c r="E31" s="65">
        <v>0</v>
      </c>
      <c r="F31" s="65">
        <v>0</v>
      </c>
      <c r="G31" s="65">
        <v>0</v>
      </c>
      <c r="H31" s="65">
        <v>0</v>
      </c>
      <c r="I31" s="65">
        <v>2</v>
      </c>
      <c r="J31" s="65">
        <v>2</v>
      </c>
      <c r="K31" s="65">
        <v>1</v>
      </c>
      <c r="L31" s="66">
        <v>7</v>
      </c>
    </row>
    <row r="32" spans="1:12" ht="15" customHeight="1" x14ac:dyDescent="0.25">
      <c r="A32" s="58" t="s">
        <v>152</v>
      </c>
      <c r="B32" s="75" t="s">
        <v>153</v>
      </c>
      <c r="C32" s="76"/>
      <c r="D32" s="59"/>
      <c r="E32" s="68">
        <f t="shared" ref="E32:L32" si="2">SUM(E29:E31)</f>
        <v>11</v>
      </c>
      <c r="F32" s="68">
        <f t="shared" si="2"/>
        <v>12</v>
      </c>
      <c r="G32" s="68">
        <f t="shared" si="2"/>
        <v>8</v>
      </c>
      <c r="H32" s="68">
        <f t="shared" si="2"/>
        <v>8</v>
      </c>
      <c r="I32" s="68">
        <f t="shared" si="2"/>
        <v>84</v>
      </c>
      <c r="J32" s="68">
        <f t="shared" si="2"/>
        <v>133</v>
      </c>
      <c r="K32" s="68">
        <f t="shared" si="2"/>
        <v>242</v>
      </c>
      <c r="L32" s="78">
        <f t="shared" si="2"/>
        <v>277</v>
      </c>
    </row>
    <row r="33" spans="1:12" ht="15" customHeight="1" x14ac:dyDescent="0.25">
      <c r="A33" s="57" t="s">
        <v>154</v>
      </c>
      <c r="B33" s="73" t="s">
        <v>454</v>
      </c>
      <c r="C33" s="74"/>
      <c r="D33" s="34" t="s">
        <v>468</v>
      </c>
      <c r="E33" s="65">
        <v>0</v>
      </c>
      <c r="F33" s="65">
        <v>0</v>
      </c>
      <c r="G33" s="65">
        <v>0</v>
      </c>
      <c r="H33" s="65">
        <v>2</v>
      </c>
      <c r="I33" s="65">
        <v>23</v>
      </c>
      <c r="J33" s="65">
        <v>56</v>
      </c>
      <c r="K33" s="65">
        <v>5</v>
      </c>
      <c r="L33" s="66">
        <v>24</v>
      </c>
    </row>
    <row r="34" spans="1:12" ht="15" customHeight="1" x14ac:dyDescent="0.25">
      <c r="A34" s="57" t="s">
        <v>155</v>
      </c>
      <c r="B34" s="73" t="s">
        <v>455</v>
      </c>
      <c r="C34" s="74"/>
      <c r="D34" s="34" t="s">
        <v>469</v>
      </c>
      <c r="E34" s="65">
        <v>3</v>
      </c>
      <c r="F34" s="65">
        <v>4</v>
      </c>
      <c r="G34" s="65">
        <v>27</v>
      </c>
      <c r="H34" s="65">
        <v>17</v>
      </c>
      <c r="I34" s="65">
        <v>337</v>
      </c>
      <c r="J34" s="65">
        <v>170</v>
      </c>
      <c r="K34" s="65">
        <v>365</v>
      </c>
      <c r="L34" s="66">
        <v>433</v>
      </c>
    </row>
    <row r="35" spans="1:12" ht="15" customHeight="1" x14ac:dyDescent="0.25">
      <c r="A35" s="57" t="s">
        <v>156</v>
      </c>
      <c r="B35" s="73" t="s">
        <v>157</v>
      </c>
      <c r="C35" s="74"/>
      <c r="D35" s="34" t="s">
        <v>470</v>
      </c>
      <c r="E35" s="65">
        <v>0</v>
      </c>
      <c r="F35" s="65">
        <v>0</v>
      </c>
      <c r="G35" s="65">
        <v>0</v>
      </c>
      <c r="H35" s="65">
        <v>0</v>
      </c>
      <c r="I35" s="65">
        <v>3</v>
      </c>
      <c r="J35" s="65">
        <v>3</v>
      </c>
      <c r="K35" s="65">
        <v>1</v>
      </c>
      <c r="L35" s="66">
        <v>4</v>
      </c>
    </row>
    <row r="36" spans="1:12" ht="15" customHeight="1" x14ac:dyDescent="0.25">
      <c r="A36" s="57" t="s">
        <v>158</v>
      </c>
      <c r="B36" s="73" t="s">
        <v>159</v>
      </c>
      <c r="C36" s="74"/>
      <c r="D36" s="34"/>
      <c r="E36" s="65">
        <v>15</v>
      </c>
      <c r="F36" s="65">
        <v>18</v>
      </c>
      <c r="G36" s="65">
        <v>23</v>
      </c>
      <c r="H36" s="65">
        <v>43</v>
      </c>
      <c r="I36" s="65">
        <v>621</v>
      </c>
      <c r="J36" s="65">
        <v>428</v>
      </c>
      <c r="K36" s="65">
        <v>815</v>
      </c>
      <c r="L36" s="66">
        <v>983</v>
      </c>
    </row>
    <row r="37" spans="1:12" ht="15" customHeight="1" x14ac:dyDescent="0.25">
      <c r="A37" s="58" t="s">
        <v>160</v>
      </c>
      <c r="B37" s="75" t="s">
        <v>161</v>
      </c>
      <c r="C37" s="76"/>
      <c r="D37" s="59"/>
      <c r="E37" s="68">
        <f t="shared" ref="E37:L37" si="3">SUM(E33:E36)</f>
        <v>18</v>
      </c>
      <c r="F37" s="68">
        <f t="shared" si="3"/>
        <v>22</v>
      </c>
      <c r="G37" s="68">
        <f t="shared" si="3"/>
        <v>50</v>
      </c>
      <c r="H37" s="68">
        <f t="shared" si="3"/>
        <v>62</v>
      </c>
      <c r="I37" s="68">
        <f t="shared" si="3"/>
        <v>984</v>
      </c>
      <c r="J37" s="68">
        <f t="shared" si="3"/>
        <v>657</v>
      </c>
      <c r="K37" s="68">
        <f t="shared" si="3"/>
        <v>1186</v>
      </c>
      <c r="L37" s="78">
        <f t="shared" si="3"/>
        <v>1444</v>
      </c>
    </row>
    <row r="38" spans="1:12" ht="15" customHeight="1" x14ac:dyDescent="0.25">
      <c r="A38" s="57" t="s">
        <v>162</v>
      </c>
      <c r="B38" s="73" t="s">
        <v>163</v>
      </c>
      <c r="C38" s="74"/>
      <c r="D38" s="34" t="s">
        <v>471</v>
      </c>
      <c r="E38" s="65">
        <v>0</v>
      </c>
      <c r="F38" s="65">
        <v>0</v>
      </c>
      <c r="G38" s="65">
        <v>0</v>
      </c>
      <c r="H38" s="65">
        <v>0</v>
      </c>
      <c r="I38" s="65">
        <v>23</v>
      </c>
      <c r="J38" s="65">
        <v>26</v>
      </c>
      <c r="K38" s="65">
        <v>840</v>
      </c>
      <c r="L38" s="66">
        <v>1180</v>
      </c>
    </row>
    <row r="39" spans="1:12" ht="15" customHeight="1" x14ac:dyDescent="0.25">
      <c r="A39" s="57" t="s">
        <v>164</v>
      </c>
      <c r="B39" s="73" t="s">
        <v>165</v>
      </c>
      <c r="C39" s="74"/>
      <c r="D39" s="34" t="s">
        <v>166</v>
      </c>
      <c r="E39" s="65">
        <v>0</v>
      </c>
      <c r="F39" s="65">
        <v>0</v>
      </c>
      <c r="G39" s="65">
        <v>339</v>
      </c>
      <c r="H39" s="65">
        <v>294</v>
      </c>
      <c r="I39" s="65">
        <v>5380</v>
      </c>
      <c r="J39" s="65">
        <v>1257</v>
      </c>
      <c r="K39" s="65">
        <v>1027</v>
      </c>
      <c r="L39" s="66">
        <v>146</v>
      </c>
    </row>
    <row r="40" spans="1:12" ht="15" customHeight="1" x14ac:dyDescent="0.25">
      <c r="A40" s="57" t="s">
        <v>167</v>
      </c>
      <c r="B40" s="73" t="s">
        <v>168</v>
      </c>
      <c r="C40" s="74"/>
      <c r="D40" s="34" t="s">
        <v>472</v>
      </c>
      <c r="E40" s="65">
        <v>0</v>
      </c>
      <c r="F40" s="65">
        <v>0</v>
      </c>
      <c r="G40" s="65">
        <v>52</v>
      </c>
      <c r="H40" s="65">
        <v>57</v>
      </c>
      <c r="I40" s="65">
        <v>835</v>
      </c>
      <c r="J40" s="65">
        <v>346</v>
      </c>
      <c r="K40" s="65">
        <v>28</v>
      </c>
      <c r="L40" s="66">
        <v>53</v>
      </c>
    </row>
    <row r="41" spans="1:12" ht="15" customHeight="1" x14ac:dyDescent="0.25">
      <c r="A41" s="57" t="s">
        <v>169</v>
      </c>
      <c r="B41" s="73" t="s">
        <v>170</v>
      </c>
      <c r="C41" s="74"/>
      <c r="D41" s="34" t="s">
        <v>473</v>
      </c>
      <c r="E41" s="65">
        <v>0</v>
      </c>
      <c r="F41" s="65">
        <v>0</v>
      </c>
      <c r="G41" s="65">
        <v>55</v>
      </c>
      <c r="H41" s="65">
        <v>54</v>
      </c>
      <c r="I41" s="65">
        <v>1918</v>
      </c>
      <c r="J41" s="65">
        <v>1471</v>
      </c>
      <c r="K41" s="65">
        <v>264</v>
      </c>
      <c r="L41" s="66">
        <v>507</v>
      </c>
    </row>
    <row r="42" spans="1:12" ht="15" customHeight="1" x14ac:dyDescent="0.25">
      <c r="A42" s="57" t="s">
        <v>171</v>
      </c>
      <c r="B42" s="73" t="s">
        <v>172</v>
      </c>
      <c r="C42" s="74"/>
      <c r="D42" s="34" t="s">
        <v>474</v>
      </c>
      <c r="E42" s="65">
        <v>0</v>
      </c>
      <c r="F42" s="65">
        <v>0</v>
      </c>
      <c r="G42" s="65">
        <v>258</v>
      </c>
      <c r="H42" s="65">
        <v>562</v>
      </c>
      <c r="I42" s="65">
        <v>2790</v>
      </c>
      <c r="J42" s="65">
        <v>4101</v>
      </c>
      <c r="K42" s="65">
        <v>603</v>
      </c>
      <c r="L42" s="66">
        <v>1603</v>
      </c>
    </row>
    <row r="43" spans="1:12" ht="15" customHeight="1" x14ac:dyDescent="0.25">
      <c r="A43" s="57" t="s">
        <v>173</v>
      </c>
      <c r="B43" s="73" t="s">
        <v>174</v>
      </c>
      <c r="C43" s="74"/>
      <c r="D43" s="34" t="s">
        <v>475</v>
      </c>
      <c r="E43" s="65">
        <v>0</v>
      </c>
      <c r="F43" s="65">
        <v>0</v>
      </c>
      <c r="G43" s="65">
        <v>46</v>
      </c>
      <c r="H43" s="65">
        <v>18</v>
      </c>
      <c r="I43" s="65">
        <v>115</v>
      </c>
      <c r="J43" s="65">
        <v>66</v>
      </c>
      <c r="K43" s="65">
        <v>0</v>
      </c>
      <c r="L43" s="66">
        <v>5</v>
      </c>
    </row>
    <row r="44" spans="1:12" ht="15" customHeight="1" x14ac:dyDescent="0.25">
      <c r="A44" s="57" t="s">
        <v>175</v>
      </c>
      <c r="B44" s="73" t="s">
        <v>176</v>
      </c>
      <c r="C44" s="74"/>
      <c r="D44" s="34"/>
      <c r="E44" s="65">
        <v>0</v>
      </c>
      <c r="F44" s="65">
        <v>0</v>
      </c>
      <c r="G44" s="65">
        <v>381</v>
      </c>
      <c r="H44" s="65">
        <v>376</v>
      </c>
      <c r="I44" s="65">
        <v>1451</v>
      </c>
      <c r="J44" s="65">
        <v>1336</v>
      </c>
      <c r="K44" s="65">
        <v>848</v>
      </c>
      <c r="L44" s="66">
        <v>1289</v>
      </c>
    </row>
    <row r="45" spans="1:12" ht="15" customHeight="1" x14ac:dyDescent="0.25">
      <c r="A45" s="58" t="s">
        <v>30</v>
      </c>
      <c r="B45" s="75" t="s">
        <v>177</v>
      </c>
      <c r="C45" s="76"/>
      <c r="D45" s="59"/>
      <c r="E45" s="68">
        <f t="shared" ref="E45:L45" si="4">SUM(E38:E44)</f>
        <v>0</v>
      </c>
      <c r="F45" s="68">
        <f t="shared" si="4"/>
        <v>0</v>
      </c>
      <c r="G45" s="68">
        <f t="shared" si="4"/>
        <v>1131</v>
      </c>
      <c r="H45" s="68">
        <f t="shared" si="4"/>
        <v>1361</v>
      </c>
      <c r="I45" s="68">
        <f t="shared" si="4"/>
        <v>12512</v>
      </c>
      <c r="J45" s="68">
        <f t="shared" si="4"/>
        <v>8603</v>
      </c>
      <c r="K45" s="68">
        <f t="shared" si="4"/>
        <v>3610</v>
      </c>
      <c r="L45" s="78">
        <f t="shared" si="4"/>
        <v>4783</v>
      </c>
    </row>
    <row r="46" spans="1:12" ht="15" customHeight="1" x14ac:dyDescent="0.25">
      <c r="A46" s="57" t="s">
        <v>178</v>
      </c>
      <c r="B46" s="73" t="s">
        <v>179</v>
      </c>
      <c r="C46" s="74"/>
      <c r="D46" s="34" t="s">
        <v>476</v>
      </c>
      <c r="E46" s="65">
        <v>2</v>
      </c>
      <c r="F46" s="65">
        <v>1</v>
      </c>
      <c r="G46" s="65">
        <v>6</v>
      </c>
      <c r="H46" s="65">
        <v>3</v>
      </c>
      <c r="I46" s="65">
        <v>80</v>
      </c>
      <c r="J46" s="65">
        <v>41</v>
      </c>
      <c r="K46" s="65">
        <v>207</v>
      </c>
      <c r="L46" s="66">
        <v>137</v>
      </c>
    </row>
    <row r="47" spans="1:12" ht="15" customHeight="1" x14ac:dyDescent="0.25">
      <c r="A47" s="57" t="s">
        <v>180</v>
      </c>
      <c r="B47" s="73" t="s">
        <v>181</v>
      </c>
      <c r="C47" s="74"/>
      <c r="D47" s="34" t="s">
        <v>477</v>
      </c>
      <c r="E47" s="65">
        <v>130</v>
      </c>
      <c r="F47" s="65">
        <v>113</v>
      </c>
      <c r="G47" s="65">
        <v>439</v>
      </c>
      <c r="H47" s="65">
        <v>410</v>
      </c>
      <c r="I47" s="65">
        <v>2604</v>
      </c>
      <c r="J47" s="65">
        <v>1607</v>
      </c>
      <c r="K47" s="65">
        <v>813</v>
      </c>
      <c r="L47" s="66">
        <v>605</v>
      </c>
    </row>
    <row r="48" spans="1:12" ht="15" customHeight="1" x14ac:dyDescent="0.25">
      <c r="A48" s="57" t="s">
        <v>182</v>
      </c>
      <c r="B48" s="73" t="s">
        <v>183</v>
      </c>
      <c r="C48" s="74"/>
      <c r="D48" s="34" t="s">
        <v>478</v>
      </c>
      <c r="E48" s="65">
        <v>13</v>
      </c>
      <c r="F48" s="65">
        <v>7</v>
      </c>
      <c r="G48" s="65">
        <v>92</v>
      </c>
      <c r="H48" s="65">
        <v>141</v>
      </c>
      <c r="I48" s="65">
        <v>1001</v>
      </c>
      <c r="J48" s="65">
        <v>2881</v>
      </c>
      <c r="K48" s="65">
        <v>298</v>
      </c>
      <c r="L48" s="66">
        <v>548</v>
      </c>
    </row>
    <row r="49" spans="1:12" ht="15" customHeight="1" x14ac:dyDescent="0.25">
      <c r="A49" s="57" t="s">
        <v>184</v>
      </c>
      <c r="B49" s="73" t="s">
        <v>185</v>
      </c>
      <c r="C49" s="74"/>
      <c r="D49" s="34" t="s">
        <v>479</v>
      </c>
      <c r="E49" s="65">
        <v>0</v>
      </c>
      <c r="F49" s="65">
        <v>0</v>
      </c>
      <c r="G49" s="65">
        <v>5</v>
      </c>
      <c r="H49" s="65">
        <v>6</v>
      </c>
      <c r="I49" s="65">
        <v>89</v>
      </c>
      <c r="J49" s="65">
        <v>37</v>
      </c>
      <c r="K49" s="65">
        <v>69</v>
      </c>
      <c r="L49" s="66">
        <v>67</v>
      </c>
    </row>
    <row r="50" spans="1:12" ht="15" customHeight="1" x14ac:dyDescent="0.25">
      <c r="A50" s="57" t="s">
        <v>186</v>
      </c>
      <c r="B50" s="73" t="s">
        <v>187</v>
      </c>
      <c r="C50" s="74"/>
      <c r="D50" s="34"/>
      <c r="E50" s="65">
        <v>15</v>
      </c>
      <c r="F50" s="65">
        <v>6</v>
      </c>
      <c r="G50" s="65">
        <v>25</v>
      </c>
      <c r="H50" s="65">
        <v>28</v>
      </c>
      <c r="I50" s="65">
        <v>841</v>
      </c>
      <c r="J50" s="65">
        <v>707</v>
      </c>
      <c r="K50" s="65">
        <v>1399</v>
      </c>
      <c r="L50" s="66">
        <v>1388</v>
      </c>
    </row>
    <row r="51" spans="1:12" ht="15" customHeight="1" x14ac:dyDescent="0.25">
      <c r="A51" s="58" t="s">
        <v>188</v>
      </c>
      <c r="B51" s="75" t="s">
        <v>189</v>
      </c>
      <c r="C51" s="76"/>
      <c r="D51" s="59"/>
      <c r="E51" s="68">
        <f t="shared" ref="E51:L51" si="5">SUM(E46:E50)</f>
        <v>160</v>
      </c>
      <c r="F51" s="68">
        <f t="shared" si="5"/>
        <v>127</v>
      </c>
      <c r="G51" s="68">
        <f t="shared" si="5"/>
        <v>567</v>
      </c>
      <c r="H51" s="68">
        <f t="shared" si="5"/>
        <v>588</v>
      </c>
      <c r="I51" s="68">
        <f t="shared" si="5"/>
        <v>4615</v>
      </c>
      <c r="J51" s="68">
        <f t="shared" si="5"/>
        <v>5273</v>
      </c>
      <c r="K51" s="68">
        <f t="shared" si="5"/>
        <v>2786</v>
      </c>
      <c r="L51" s="78">
        <f t="shared" si="5"/>
        <v>2745</v>
      </c>
    </row>
    <row r="52" spans="1:12" ht="15" customHeight="1" x14ac:dyDescent="0.25">
      <c r="A52" s="57" t="s">
        <v>190</v>
      </c>
      <c r="B52" s="73" t="s">
        <v>191</v>
      </c>
      <c r="C52" s="74"/>
      <c r="D52" s="34" t="s">
        <v>192</v>
      </c>
      <c r="E52" s="65">
        <v>453</v>
      </c>
      <c r="F52" s="65">
        <v>377</v>
      </c>
      <c r="G52" s="65">
        <v>445</v>
      </c>
      <c r="H52" s="65">
        <v>402</v>
      </c>
      <c r="I52" s="65">
        <v>2360</v>
      </c>
      <c r="J52" s="65">
        <v>1279</v>
      </c>
      <c r="K52" s="65">
        <v>406</v>
      </c>
      <c r="L52" s="66">
        <v>290</v>
      </c>
    </row>
    <row r="53" spans="1:12" ht="15" customHeight="1" x14ac:dyDescent="0.25">
      <c r="A53" s="57" t="s">
        <v>193</v>
      </c>
      <c r="B53" s="73" t="s">
        <v>194</v>
      </c>
      <c r="C53" s="74"/>
      <c r="D53" s="34" t="s">
        <v>480</v>
      </c>
      <c r="E53" s="65">
        <v>0</v>
      </c>
      <c r="F53" s="65">
        <v>0</v>
      </c>
      <c r="G53" s="65">
        <v>0</v>
      </c>
      <c r="H53" s="65">
        <v>1</v>
      </c>
      <c r="I53" s="65">
        <v>9</v>
      </c>
      <c r="J53" s="65">
        <v>6</v>
      </c>
      <c r="K53" s="65">
        <v>22</v>
      </c>
      <c r="L53" s="66">
        <v>29</v>
      </c>
    </row>
    <row r="54" spans="1:12" ht="15" customHeight="1" x14ac:dyDescent="0.25">
      <c r="A54" s="57" t="s">
        <v>195</v>
      </c>
      <c r="B54" s="73" t="s">
        <v>196</v>
      </c>
      <c r="C54" s="74"/>
      <c r="D54" s="34" t="s">
        <v>481</v>
      </c>
      <c r="E54" s="65">
        <v>0</v>
      </c>
      <c r="F54" s="65">
        <v>0</v>
      </c>
      <c r="G54" s="65">
        <v>0</v>
      </c>
      <c r="H54" s="65">
        <v>0</v>
      </c>
      <c r="I54" s="65">
        <v>16</v>
      </c>
      <c r="J54" s="65">
        <v>15</v>
      </c>
      <c r="K54" s="65">
        <v>9</v>
      </c>
      <c r="L54" s="66">
        <v>28</v>
      </c>
    </row>
    <row r="55" spans="1:12" ht="15" customHeight="1" x14ac:dyDescent="0.25">
      <c r="A55" s="57" t="s">
        <v>197</v>
      </c>
      <c r="B55" s="73" t="s">
        <v>198</v>
      </c>
      <c r="C55" s="74"/>
      <c r="D55" s="34" t="s">
        <v>482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2</v>
      </c>
      <c r="L55" s="66">
        <v>0</v>
      </c>
    </row>
    <row r="56" spans="1:12" ht="15" customHeight="1" x14ac:dyDescent="0.25">
      <c r="A56" s="57" t="s">
        <v>199</v>
      </c>
      <c r="B56" s="73" t="s">
        <v>200</v>
      </c>
      <c r="C56" s="74"/>
      <c r="D56" s="34" t="s">
        <v>201</v>
      </c>
      <c r="E56" s="65">
        <v>0</v>
      </c>
      <c r="F56" s="65">
        <v>0</v>
      </c>
      <c r="G56" s="65">
        <v>0</v>
      </c>
      <c r="H56" s="65">
        <v>0</v>
      </c>
      <c r="I56" s="65">
        <v>5</v>
      </c>
      <c r="J56" s="65">
        <v>2</v>
      </c>
      <c r="K56" s="65">
        <v>1</v>
      </c>
      <c r="L56" s="66">
        <v>1</v>
      </c>
    </row>
    <row r="57" spans="1:12" ht="15" customHeight="1" x14ac:dyDescent="0.25">
      <c r="A57" s="57" t="s">
        <v>202</v>
      </c>
      <c r="B57" s="73" t="s">
        <v>203</v>
      </c>
      <c r="C57" s="74"/>
      <c r="D57" s="34"/>
      <c r="E57" s="65">
        <v>63</v>
      </c>
      <c r="F57" s="65">
        <v>62</v>
      </c>
      <c r="G57" s="65">
        <v>145</v>
      </c>
      <c r="H57" s="65">
        <v>91</v>
      </c>
      <c r="I57" s="65">
        <v>1046</v>
      </c>
      <c r="J57" s="65">
        <v>660</v>
      </c>
      <c r="K57" s="65">
        <v>286</v>
      </c>
      <c r="L57" s="66">
        <v>285</v>
      </c>
    </row>
    <row r="58" spans="1:12" ht="15" customHeight="1" x14ac:dyDescent="0.25">
      <c r="A58" s="58" t="s">
        <v>204</v>
      </c>
      <c r="B58" s="75" t="s">
        <v>205</v>
      </c>
      <c r="C58" s="76"/>
      <c r="D58" s="59"/>
      <c r="E58" s="68">
        <f t="shared" ref="E58:L58" si="6">SUM(E52:E57)</f>
        <v>516</v>
      </c>
      <c r="F58" s="68">
        <f t="shared" si="6"/>
        <v>439</v>
      </c>
      <c r="G58" s="68">
        <f t="shared" si="6"/>
        <v>590</v>
      </c>
      <c r="H58" s="68">
        <f t="shared" si="6"/>
        <v>494</v>
      </c>
      <c r="I58" s="68">
        <f t="shared" si="6"/>
        <v>3436</v>
      </c>
      <c r="J58" s="68">
        <f t="shared" si="6"/>
        <v>1962</v>
      </c>
      <c r="K58" s="68">
        <f t="shared" si="6"/>
        <v>726</v>
      </c>
      <c r="L58" s="78">
        <f t="shared" si="6"/>
        <v>633</v>
      </c>
    </row>
    <row r="59" spans="1:12" ht="15" customHeight="1" x14ac:dyDescent="0.25">
      <c r="A59" s="57" t="s">
        <v>206</v>
      </c>
      <c r="B59" s="73" t="s">
        <v>207</v>
      </c>
      <c r="C59" s="74"/>
      <c r="D59" s="34" t="s">
        <v>483</v>
      </c>
      <c r="E59" s="65">
        <v>933</v>
      </c>
      <c r="F59" s="65">
        <v>784</v>
      </c>
      <c r="G59" s="65">
        <v>600</v>
      </c>
      <c r="H59" s="65">
        <v>634</v>
      </c>
      <c r="I59" s="65">
        <v>670</v>
      </c>
      <c r="J59" s="65">
        <v>742</v>
      </c>
      <c r="K59" s="65">
        <v>84</v>
      </c>
      <c r="L59" s="66">
        <v>91</v>
      </c>
    </row>
    <row r="60" spans="1:12" ht="15" customHeight="1" x14ac:dyDescent="0.25">
      <c r="A60" s="57" t="s">
        <v>208</v>
      </c>
      <c r="B60" s="73" t="s">
        <v>209</v>
      </c>
      <c r="C60" s="74"/>
      <c r="D60" s="34" t="s">
        <v>484</v>
      </c>
      <c r="E60" s="65">
        <v>0</v>
      </c>
      <c r="F60" s="65">
        <v>1</v>
      </c>
      <c r="G60" s="65">
        <v>3</v>
      </c>
      <c r="H60" s="65">
        <v>3</v>
      </c>
      <c r="I60" s="65">
        <v>23</v>
      </c>
      <c r="J60" s="65">
        <v>10</v>
      </c>
      <c r="K60" s="65">
        <v>16</v>
      </c>
      <c r="L60" s="66">
        <v>8</v>
      </c>
    </row>
    <row r="61" spans="1:12" ht="15" customHeight="1" x14ac:dyDescent="0.25">
      <c r="A61" s="57" t="s">
        <v>210</v>
      </c>
      <c r="B61" s="73" t="s">
        <v>211</v>
      </c>
      <c r="C61" s="74"/>
      <c r="D61" s="34"/>
      <c r="E61" s="65">
        <v>892</v>
      </c>
      <c r="F61" s="65">
        <v>890</v>
      </c>
      <c r="G61" s="65">
        <v>1220</v>
      </c>
      <c r="H61" s="65">
        <v>1263</v>
      </c>
      <c r="I61" s="65">
        <v>2444</v>
      </c>
      <c r="J61" s="65">
        <v>2232</v>
      </c>
      <c r="K61" s="65">
        <v>519</v>
      </c>
      <c r="L61" s="66">
        <v>750</v>
      </c>
    </row>
    <row r="62" spans="1:12" ht="15" customHeight="1" x14ac:dyDescent="0.25">
      <c r="A62" s="58" t="s">
        <v>212</v>
      </c>
      <c r="B62" s="75" t="s">
        <v>213</v>
      </c>
      <c r="C62" s="76"/>
      <c r="D62" s="59"/>
      <c r="E62" s="68">
        <f t="shared" ref="E62:L62" si="7">SUM(E59:E61)</f>
        <v>1825</v>
      </c>
      <c r="F62" s="68">
        <f t="shared" si="7"/>
        <v>1675</v>
      </c>
      <c r="G62" s="68">
        <f t="shared" si="7"/>
        <v>1823</v>
      </c>
      <c r="H62" s="68">
        <f t="shared" si="7"/>
        <v>1900</v>
      </c>
      <c r="I62" s="68">
        <f t="shared" si="7"/>
        <v>3137</v>
      </c>
      <c r="J62" s="68">
        <f t="shared" si="7"/>
        <v>2984</v>
      </c>
      <c r="K62" s="68">
        <f t="shared" si="7"/>
        <v>619</v>
      </c>
      <c r="L62" s="78">
        <f t="shared" si="7"/>
        <v>849</v>
      </c>
    </row>
    <row r="63" spans="1:12" ht="15" customHeight="1" x14ac:dyDescent="0.25">
      <c r="A63" s="57" t="s">
        <v>214</v>
      </c>
      <c r="B63" s="73" t="s">
        <v>215</v>
      </c>
      <c r="C63" s="74"/>
      <c r="D63" s="34" t="s">
        <v>485</v>
      </c>
      <c r="E63" s="65">
        <v>0</v>
      </c>
      <c r="F63" s="65">
        <v>0</v>
      </c>
      <c r="G63" s="65">
        <v>0</v>
      </c>
      <c r="H63" s="65">
        <v>0</v>
      </c>
      <c r="I63" s="65">
        <v>1</v>
      </c>
      <c r="J63" s="65">
        <v>0</v>
      </c>
      <c r="K63" s="65">
        <v>0</v>
      </c>
      <c r="L63" s="66">
        <v>0</v>
      </c>
    </row>
    <row r="64" spans="1:12" ht="15" customHeight="1" x14ac:dyDescent="0.25">
      <c r="A64" s="57" t="s">
        <v>216</v>
      </c>
      <c r="B64" s="73" t="s">
        <v>217</v>
      </c>
      <c r="C64" s="74"/>
      <c r="D64" s="34" t="s">
        <v>486</v>
      </c>
      <c r="E64" s="65">
        <v>0</v>
      </c>
      <c r="F64" s="65">
        <v>0</v>
      </c>
      <c r="G64" s="65">
        <v>0</v>
      </c>
      <c r="H64" s="65">
        <v>0</v>
      </c>
      <c r="I64" s="65">
        <v>1</v>
      </c>
      <c r="J64" s="65">
        <v>2</v>
      </c>
      <c r="K64" s="65">
        <v>2</v>
      </c>
      <c r="L64" s="66">
        <v>2</v>
      </c>
    </row>
    <row r="65" spans="1:12" ht="15" customHeight="1" x14ac:dyDescent="0.25">
      <c r="A65" s="57" t="s">
        <v>218</v>
      </c>
      <c r="B65" s="73" t="s">
        <v>219</v>
      </c>
      <c r="C65" s="74"/>
      <c r="D65" s="34" t="s">
        <v>487</v>
      </c>
      <c r="E65" s="65">
        <v>0</v>
      </c>
      <c r="F65" s="65">
        <v>0</v>
      </c>
      <c r="G65" s="65">
        <v>29</v>
      </c>
      <c r="H65" s="65">
        <v>20</v>
      </c>
      <c r="I65" s="65">
        <v>4741</v>
      </c>
      <c r="J65" s="65">
        <v>4972</v>
      </c>
      <c r="K65" s="65">
        <v>4428</v>
      </c>
      <c r="L65" s="66">
        <v>9568</v>
      </c>
    </row>
    <row r="66" spans="1:12" ht="15" customHeight="1" x14ac:dyDescent="0.25">
      <c r="A66" s="57" t="s">
        <v>220</v>
      </c>
      <c r="B66" s="73" t="s">
        <v>221</v>
      </c>
      <c r="C66" s="74"/>
      <c r="D66" s="34" t="s">
        <v>488</v>
      </c>
      <c r="E66" s="65">
        <v>2</v>
      </c>
      <c r="F66" s="65">
        <v>0</v>
      </c>
      <c r="G66" s="65">
        <v>0</v>
      </c>
      <c r="H66" s="65">
        <v>0</v>
      </c>
      <c r="I66" s="65">
        <v>1075</v>
      </c>
      <c r="J66" s="65">
        <v>258</v>
      </c>
      <c r="K66" s="65">
        <v>1223</v>
      </c>
      <c r="L66" s="66">
        <v>817</v>
      </c>
    </row>
    <row r="67" spans="1:12" ht="15" customHeight="1" x14ac:dyDescent="0.25">
      <c r="A67" s="57" t="s">
        <v>222</v>
      </c>
      <c r="B67" s="73" t="s">
        <v>223</v>
      </c>
      <c r="C67" s="74"/>
      <c r="D67" s="34" t="s">
        <v>489</v>
      </c>
      <c r="E67" s="65">
        <v>0</v>
      </c>
      <c r="F67" s="65">
        <v>3</v>
      </c>
      <c r="G67" s="65">
        <v>6</v>
      </c>
      <c r="H67" s="65">
        <v>1</v>
      </c>
      <c r="I67" s="65">
        <v>563</v>
      </c>
      <c r="J67" s="65">
        <v>286</v>
      </c>
      <c r="K67" s="65">
        <v>771</v>
      </c>
      <c r="L67" s="66">
        <v>753</v>
      </c>
    </row>
    <row r="68" spans="1:12" ht="15" customHeight="1" x14ac:dyDescent="0.25">
      <c r="A68" s="57" t="s">
        <v>224</v>
      </c>
      <c r="B68" s="73" t="s">
        <v>225</v>
      </c>
      <c r="C68" s="74"/>
      <c r="D68" s="34" t="s">
        <v>490</v>
      </c>
      <c r="E68" s="65">
        <v>18</v>
      </c>
      <c r="F68" s="65">
        <v>12</v>
      </c>
      <c r="G68" s="65">
        <v>53</v>
      </c>
      <c r="H68" s="65">
        <v>46</v>
      </c>
      <c r="I68" s="65">
        <v>2570</v>
      </c>
      <c r="J68" s="65">
        <v>1410</v>
      </c>
      <c r="K68" s="65">
        <v>5447</v>
      </c>
      <c r="L68" s="66">
        <v>6237</v>
      </c>
    </row>
    <row r="69" spans="1:12" ht="15" customHeight="1" x14ac:dyDescent="0.25">
      <c r="A69" s="57" t="s">
        <v>226</v>
      </c>
      <c r="B69" s="73" t="s">
        <v>227</v>
      </c>
      <c r="C69" s="74"/>
      <c r="D69" s="34" t="s">
        <v>491</v>
      </c>
      <c r="E69" s="65">
        <v>0</v>
      </c>
      <c r="F69" s="65">
        <v>0</v>
      </c>
      <c r="G69" s="65">
        <v>0</v>
      </c>
      <c r="H69" s="65">
        <v>3</v>
      </c>
      <c r="I69" s="65">
        <v>999</v>
      </c>
      <c r="J69" s="65">
        <v>549</v>
      </c>
      <c r="K69" s="65">
        <v>3212</v>
      </c>
      <c r="L69" s="66">
        <v>3803</v>
      </c>
    </row>
    <row r="70" spans="1:12" ht="15" customHeight="1" x14ac:dyDescent="0.25">
      <c r="A70" s="57" t="s">
        <v>228</v>
      </c>
      <c r="B70" s="73" t="s">
        <v>229</v>
      </c>
      <c r="C70" s="74"/>
      <c r="D70" s="34" t="s">
        <v>492</v>
      </c>
      <c r="E70" s="65">
        <v>0</v>
      </c>
      <c r="F70" s="65">
        <v>0</v>
      </c>
      <c r="G70" s="65">
        <v>0</v>
      </c>
      <c r="H70" s="65">
        <v>1</v>
      </c>
      <c r="I70" s="65">
        <v>56</v>
      </c>
      <c r="J70" s="65">
        <v>31</v>
      </c>
      <c r="K70" s="65">
        <v>164</v>
      </c>
      <c r="L70" s="66">
        <v>182</v>
      </c>
    </row>
    <row r="71" spans="1:12" ht="15" customHeight="1" x14ac:dyDescent="0.25">
      <c r="A71" s="57" t="s">
        <v>230</v>
      </c>
      <c r="B71" s="73" t="s">
        <v>231</v>
      </c>
      <c r="C71" s="74"/>
      <c r="D71" s="34" t="s">
        <v>232</v>
      </c>
      <c r="E71" s="65">
        <v>0</v>
      </c>
      <c r="F71" s="65">
        <v>0</v>
      </c>
      <c r="G71" s="65">
        <v>0</v>
      </c>
      <c r="H71" s="65">
        <v>2</v>
      </c>
      <c r="I71" s="65">
        <v>53</v>
      </c>
      <c r="J71" s="65">
        <v>29</v>
      </c>
      <c r="K71" s="65">
        <v>158</v>
      </c>
      <c r="L71" s="66">
        <v>187</v>
      </c>
    </row>
    <row r="72" spans="1:12" ht="15" customHeight="1" x14ac:dyDescent="0.25">
      <c r="A72" s="57" t="s">
        <v>233</v>
      </c>
      <c r="B72" s="73" t="s">
        <v>234</v>
      </c>
      <c r="C72" s="74"/>
      <c r="D72" s="34" t="s">
        <v>235</v>
      </c>
      <c r="E72" s="65">
        <v>0</v>
      </c>
      <c r="F72" s="65">
        <v>0</v>
      </c>
      <c r="G72" s="65">
        <v>0</v>
      </c>
      <c r="H72" s="65">
        <v>0</v>
      </c>
      <c r="I72" s="65">
        <v>10</v>
      </c>
      <c r="J72" s="65">
        <v>5</v>
      </c>
      <c r="K72" s="65">
        <v>71</v>
      </c>
      <c r="L72" s="66">
        <v>34</v>
      </c>
    </row>
    <row r="73" spans="1:12" ht="15" customHeight="1" x14ac:dyDescent="0.25">
      <c r="A73" s="57" t="s">
        <v>236</v>
      </c>
      <c r="B73" s="73" t="s">
        <v>237</v>
      </c>
      <c r="C73" s="74"/>
      <c r="D73" s="34" t="s">
        <v>493</v>
      </c>
      <c r="E73" s="65">
        <v>0</v>
      </c>
      <c r="F73" s="65">
        <v>1</v>
      </c>
      <c r="G73" s="65">
        <v>10</v>
      </c>
      <c r="H73" s="65">
        <v>2</v>
      </c>
      <c r="I73" s="65">
        <v>439</v>
      </c>
      <c r="J73" s="65">
        <v>337</v>
      </c>
      <c r="K73" s="65">
        <v>470</v>
      </c>
      <c r="L73" s="66">
        <v>726</v>
      </c>
    </row>
    <row r="74" spans="1:12" ht="15" customHeight="1" x14ac:dyDescent="0.25">
      <c r="A74" s="57" t="s">
        <v>238</v>
      </c>
      <c r="B74" s="73" t="s">
        <v>239</v>
      </c>
      <c r="C74" s="74"/>
      <c r="D74" s="34"/>
      <c r="E74" s="65">
        <v>12</v>
      </c>
      <c r="F74" s="65">
        <v>2</v>
      </c>
      <c r="G74" s="65">
        <v>51</v>
      </c>
      <c r="H74" s="65">
        <v>72</v>
      </c>
      <c r="I74" s="65">
        <v>534</v>
      </c>
      <c r="J74" s="65">
        <v>579</v>
      </c>
      <c r="K74" s="65">
        <v>1345</v>
      </c>
      <c r="L74" s="66">
        <v>1627</v>
      </c>
    </row>
    <row r="75" spans="1:12" ht="15" customHeight="1" x14ac:dyDescent="0.25">
      <c r="A75" s="58" t="s">
        <v>240</v>
      </c>
      <c r="B75" s="75" t="s">
        <v>241</v>
      </c>
      <c r="C75" s="76"/>
      <c r="D75" s="59"/>
      <c r="E75" s="68">
        <f t="shared" ref="E75:L75" si="8">SUM(E63:E74)</f>
        <v>32</v>
      </c>
      <c r="F75" s="68">
        <f t="shared" si="8"/>
        <v>18</v>
      </c>
      <c r="G75" s="68">
        <f t="shared" si="8"/>
        <v>149</v>
      </c>
      <c r="H75" s="68">
        <f t="shared" si="8"/>
        <v>147</v>
      </c>
      <c r="I75" s="68">
        <f t="shared" si="8"/>
        <v>11042</v>
      </c>
      <c r="J75" s="68">
        <f t="shared" si="8"/>
        <v>8458</v>
      </c>
      <c r="K75" s="68">
        <f t="shared" si="8"/>
        <v>17291</v>
      </c>
      <c r="L75" s="78">
        <f t="shared" si="8"/>
        <v>23936</v>
      </c>
    </row>
    <row r="76" spans="1:12" ht="15" customHeight="1" x14ac:dyDescent="0.25">
      <c r="A76" s="57" t="s">
        <v>242</v>
      </c>
      <c r="B76" s="73" t="s">
        <v>243</v>
      </c>
      <c r="C76" s="74"/>
      <c r="D76" s="34" t="s">
        <v>494</v>
      </c>
      <c r="E76" s="65">
        <v>2794</v>
      </c>
      <c r="F76" s="65">
        <v>2062</v>
      </c>
      <c r="G76" s="65">
        <v>2771</v>
      </c>
      <c r="H76" s="65">
        <v>2741</v>
      </c>
      <c r="I76" s="65">
        <v>4771</v>
      </c>
      <c r="J76" s="65">
        <v>5618</v>
      </c>
      <c r="K76" s="65">
        <v>743</v>
      </c>
      <c r="L76" s="66">
        <v>862</v>
      </c>
    </row>
    <row r="77" spans="1:12" ht="15" customHeight="1" x14ac:dyDescent="0.25">
      <c r="A77" s="57" t="s">
        <v>244</v>
      </c>
      <c r="B77" s="73" t="s">
        <v>245</v>
      </c>
      <c r="C77" s="74"/>
      <c r="D77" s="34" t="s">
        <v>495</v>
      </c>
      <c r="E77" s="65">
        <v>90</v>
      </c>
      <c r="F77" s="65">
        <v>60</v>
      </c>
      <c r="G77" s="65">
        <v>87</v>
      </c>
      <c r="H77" s="65">
        <v>93</v>
      </c>
      <c r="I77" s="65">
        <v>189</v>
      </c>
      <c r="J77" s="65">
        <v>177</v>
      </c>
      <c r="K77" s="65">
        <v>61</v>
      </c>
      <c r="L77" s="66">
        <v>80</v>
      </c>
    </row>
    <row r="78" spans="1:12" ht="15" customHeight="1" x14ac:dyDescent="0.25">
      <c r="A78" s="57" t="s">
        <v>246</v>
      </c>
      <c r="B78" s="73" t="s">
        <v>247</v>
      </c>
      <c r="C78" s="74"/>
      <c r="D78" s="34" t="s">
        <v>496</v>
      </c>
      <c r="E78" s="65">
        <v>150</v>
      </c>
      <c r="F78" s="65">
        <v>140</v>
      </c>
      <c r="G78" s="65">
        <v>97</v>
      </c>
      <c r="H78" s="65">
        <v>83</v>
      </c>
      <c r="I78" s="65">
        <v>686</v>
      </c>
      <c r="J78" s="65">
        <v>497</v>
      </c>
      <c r="K78" s="65">
        <v>1925</v>
      </c>
      <c r="L78" s="66">
        <v>1938</v>
      </c>
    </row>
    <row r="79" spans="1:12" ht="15" customHeight="1" x14ac:dyDescent="0.25">
      <c r="A79" s="57" t="s">
        <v>248</v>
      </c>
      <c r="B79" s="73" t="s">
        <v>249</v>
      </c>
      <c r="C79" s="74"/>
      <c r="D79" s="34" t="s">
        <v>497</v>
      </c>
      <c r="E79" s="65">
        <v>678</v>
      </c>
      <c r="F79" s="65">
        <v>397</v>
      </c>
      <c r="G79" s="65">
        <v>314</v>
      </c>
      <c r="H79" s="65">
        <v>176</v>
      </c>
      <c r="I79" s="65">
        <v>563</v>
      </c>
      <c r="J79" s="65">
        <v>602</v>
      </c>
      <c r="K79" s="65">
        <v>400</v>
      </c>
      <c r="L79" s="66">
        <v>518</v>
      </c>
    </row>
    <row r="80" spans="1:12" ht="15" customHeight="1" x14ac:dyDescent="0.25">
      <c r="A80" s="57" t="s">
        <v>250</v>
      </c>
      <c r="B80" s="73" t="s">
        <v>251</v>
      </c>
      <c r="C80" s="74"/>
      <c r="D80" s="44" t="s">
        <v>498</v>
      </c>
      <c r="E80" s="67">
        <v>87</v>
      </c>
      <c r="F80" s="65">
        <v>35</v>
      </c>
      <c r="G80" s="65">
        <v>52</v>
      </c>
      <c r="H80" s="65">
        <v>41</v>
      </c>
      <c r="I80" s="65">
        <v>944</v>
      </c>
      <c r="J80" s="65">
        <v>726</v>
      </c>
      <c r="K80" s="65">
        <v>3031</v>
      </c>
      <c r="L80" s="66">
        <v>2613</v>
      </c>
    </row>
    <row r="81" spans="1:12" ht="15" customHeight="1" x14ac:dyDescent="0.25">
      <c r="A81" s="57" t="s">
        <v>252</v>
      </c>
      <c r="B81" s="73" t="s">
        <v>253</v>
      </c>
      <c r="C81" s="74"/>
      <c r="D81" s="34" t="s">
        <v>499</v>
      </c>
      <c r="E81" s="65">
        <v>0</v>
      </c>
      <c r="F81" s="65">
        <v>2</v>
      </c>
      <c r="G81" s="65">
        <v>2</v>
      </c>
      <c r="H81" s="65">
        <v>5</v>
      </c>
      <c r="I81" s="65">
        <v>41</v>
      </c>
      <c r="J81" s="65">
        <v>34</v>
      </c>
      <c r="K81" s="65">
        <v>18</v>
      </c>
      <c r="L81" s="66">
        <v>26</v>
      </c>
    </row>
    <row r="82" spans="1:12" ht="15" customHeight="1" x14ac:dyDescent="0.25">
      <c r="A82" s="57" t="s">
        <v>254</v>
      </c>
      <c r="B82" s="73" t="s">
        <v>255</v>
      </c>
      <c r="C82" s="74"/>
      <c r="D82" s="34"/>
      <c r="E82" s="65">
        <v>179</v>
      </c>
      <c r="F82" s="65">
        <v>123</v>
      </c>
      <c r="G82" s="65">
        <v>398</v>
      </c>
      <c r="H82" s="65">
        <v>269</v>
      </c>
      <c r="I82" s="65">
        <v>1443</v>
      </c>
      <c r="J82" s="65">
        <v>1420</v>
      </c>
      <c r="K82" s="65">
        <v>1827</v>
      </c>
      <c r="L82" s="66">
        <v>2322</v>
      </c>
    </row>
    <row r="83" spans="1:12" ht="15" customHeight="1" x14ac:dyDescent="0.25">
      <c r="A83" s="58" t="s">
        <v>256</v>
      </c>
      <c r="B83" s="75" t="s">
        <v>257</v>
      </c>
      <c r="C83" s="76"/>
      <c r="D83" s="59"/>
      <c r="E83" s="68">
        <f t="shared" ref="E83:L83" si="9">SUM(E76:E82)</f>
        <v>3978</v>
      </c>
      <c r="F83" s="68">
        <f t="shared" si="9"/>
        <v>2819</v>
      </c>
      <c r="G83" s="68">
        <f t="shared" si="9"/>
        <v>3721</v>
      </c>
      <c r="H83" s="68">
        <f t="shared" si="9"/>
        <v>3408</v>
      </c>
      <c r="I83" s="68">
        <f t="shared" si="9"/>
        <v>8637</v>
      </c>
      <c r="J83" s="68">
        <f t="shared" si="9"/>
        <v>9074</v>
      </c>
      <c r="K83" s="68">
        <f t="shared" si="9"/>
        <v>8005</v>
      </c>
      <c r="L83" s="78">
        <f t="shared" si="9"/>
        <v>8359</v>
      </c>
    </row>
    <row r="84" spans="1:12" ht="15" customHeight="1" x14ac:dyDescent="0.25">
      <c r="A84" s="57" t="s">
        <v>258</v>
      </c>
      <c r="B84" s="73" t="s">
        <v>259</v>
      </c>
      <c r="C84" s="74"/>
      <c r="D84" s="34" t="s">
        <v>500</v>
      </c>
      <c r="E84" s="65">
        <v>53</v>
      </c>
      <c r="F84" s="65">
        <v>33</v>
      </c>
      <c r="G84" s="65">
        <v>122</v>
      </c>
      <c r="H84" s="65">
        <v>115</v>
      </c>
      <c r="I84" s="65">
        <v>846</v>
      </c>
      <c r="J84" s="65">
        <v>703</v>
      </c>
      <c r="K84" s="65">
        <v>148</v>
      </c>
      <c r="L84" s="66">
        <v>141</v>
      </c>
    </row>
    <row r="85" spans="1:12" ht="15" customHeight="1" x14ac:dyDescent="0.25">
      <c r="A85" s="57" t="s">
        <v>260</v>
      </c>
      <c r="B85" s="73" t="s">
        <v>261</v>
      </c>
      <c r="C85" s="74"/>
      <c r="D85" s="34" t="s">
        <v>501</v>
      </c>
      <c r="E85" s="65">
        <v>0</v>
      </c>
      <c r="F85" s="65">
        <v>0</v>
      </c>
      <c r="G85" s="65">
        <v>0</v>
      </c>
      <c r="H85" s="65">
        <v>1</v>
      </c>
      <c r="I85" s="65">
        <v>29</v>
      </c>
      <c r="J85" s="65">
        <v>16</v>
      </c>
      <c r="K85" s="65">
        <v>34</v>
      </c>
      <c r="L85" s="66">
        <v>20</v>
      </c>
    </row>
    <row r="86" spans="1:12" ht="15" customHeight="1" x14ac:dyDescent="0.25">
      <c r="A86" s="57" t="s">
        <v>262</v>
      </c>
      <c r="B86" s="73" t="s">
        <v>263</v>
      </c>
      <c r="C86" s="74"/>
      <c r="D86" s="34" t="s">
        <v>264</v>
      </c>
      <c r="E86" s="65">
        <v>25</v>
      </c>
      <c r="F86" s="65">
        <v>6</v>
      </c>
      <c r="G86" s="65">
        <v>74</v>
      </c>
      <c r="H86" s="65">
        <v>58</v>
      </c>
      <c r="I86" s="65">
        <v>99</v>
      </c>
      <c r="J86" s="65">
        <v>120</v>
      </c>
      <c r="K86" s="69">
        <v>20</v>
      </c>
      <c r="L86" s="66">
        <v>24</v>
      </c>
    </row>
    <row r="87" spans="1:12" ht="15" customHeight="1" x14ac:dyDescent="0.25">
      <c r="A87" s="57" t="s">
        <v>265</v>
      </c>
      <c r="B87" s="73" t="s">
        <v>266</v>
      </c>
      <c r="C87" s="74"/>
      <c r="D87" s="34" t="s">
        <v>267</v>
      </c>
      <c r="E87" s="65">
        <v>6</v>
      </c>
      <c r="F87" s="65">
        <v>2</v>
      </c>
      <c r="G87" s="65">
        <v>6</v>
      </c>
      <c r="H87" s="65">
        <v>1</v>
      </c>
      <c r="I87" s="65">
        <v>106</v>
      </c>
      <c r="J87" s="65">
        <v>18</v>
      </c>
      <c r="K87" s="65">
        <v>278</v>
      </c>
      <c r="L87" s="66">
        <v>48</v>
      </c>
    </row>
    <row r="88" spans="1:12" ht="15" customHeight="1" x14ac:dyDescent="0.25">
      <c r="A88" s="57" t="s">
        <v>268</v>
      </c>
      <c r="B88" s="73" t="s">
        <v>269</v>
      </c>
      <c r="C88" s="74"/>
      <c r="D88" s="34" t="s">
        <v>502</v>
      </c>
      <c r="E88" s="65">
        <v>2</v>
      </c>
      <c r="F88" s="65">
        <v>1</v>
      </c>
      <c r="G88" s="65">
        <v>0</v>
      </c>
      <c r="H88" s="65">
        <v>0</v>
      </c>
      <c r="I88" s="65">
        <v>81</v>
      </c>
      <c r="J88" s="65">
        <v>41</v>
      </c>
      <c r="K88" s="65">
        <v>84</v>
      </c>
      <c r="L88" s="66">
        <v>86</v>
      </c>
    </row>
    <row r="89" spans="1:12" ht="15" customHeight="1" x14ac:dyDescent="0.25">
      <c r="A89" s="57" t="s">
        <v>270</v>
      </c>
      <c r="B89" s="73" t="s">
        <v>271</v>
      </c>
      <c r="C89" s="74"/>
      <c r="D89" s="34" t="s">
        <v>503</v>
      </c>
      <c r="E89" s="65">
        <v>1</v>
      </c>
      <c r="F89" s="65">
        <v>0</v>
      </c>
      <c r="G89" s="65">
        <v>0</v>
      </c>
      <c r="H89" s="65">
        <v>0</v>
      </c>
      <c r="I89" s="65">
        <v>216</v>
      </c>
      <c r="J89" s="65">
        <v>81</v>
      </c>
      <c r="K89" s="65">
        <v>223</v>
      </c>
      <c r="L89" s="66">
        <v>53</v>
      </c>
    </row>
    <row r="90" spans="1:12" ht="15" customHeight="1" x14ac:dyDescent="0.25">
      <c r="A90" s="57" t="s">
        <v>272</v>
      </c>
      <c r="B90" s="73" t="s">
        <v>273</v>
      </c>
      <c r="C90" s="74"/>
      <c r="D90" s="34" t="s">
        <v>504</v>
      </c>
      <c r="E90" s="65">
        <v>0</v>
      </c>
      <c r="F90" s="65">
        <v>0</v>
      </c>
      <c r="G90" s="65">
        <v>0</v>
      </c>
      <c r="H90" s="65">
        <v>9</v>
      </c>
      <c r="I90" s="65">
        <v>318</v>
      </c>
      <c r="J90" s="65">
        <v>457</v>
      </c>
      <c r="K90" s="65">
        <v>204</v>
      </c>
      <c r="L90" s="66">
        <v>351</v>
      </c>
    </row>
    <row r="91" spans="1:12" ht="15" customHeight="1" x14ac:dyDescent="0.25">
      <c r="A91" s="57" t="s">
        <v>274</v>
      </c>
      <c r="B91" s="73" t="s">
        <v>275</v>
      </c>
      <c r="C91" s="74"/>
      <c r="D91" s="34"/>
      <c r="E91" s="65">
        <v>86</v>
      </c>
      <c r="F91" s="65">
        <v>77</v>
      </c>
      <c r="G91" s="65">
        <v>171</v>
      </c>
      <c r="H91" s="65">
        <v>221</v>
      </c>
      <c r="I91" s="65">
        <v>2789</v>
      </c>
      <c r="J91" s="65">
        <v>2417</v>
      </c>
      <c r="K91" s="65">
        <v>3132</v>
      </c>
      <c r="L91" s="66">
        <v>3817</v>
      </c>
    </row>
    <row r="92" spans="1:12" ht="15" customHeight="1" x14ac:dyDescent="0.25">
      <c r="A92" s="58" t="s">
        <v>276</v>
      </c>
      <c r="B92" s="75" t="s">
        <v>277</v>
      </c>
      <c r="C92" s="76"/>
      <c r="D92" s="59"/>
      <c r="E92" s="68">
        <f t="shared" ref="E92:L92" si="10">SUM(E84:E91)</f>
        <v>173</v>
      </c>
      <c r="F92" s="68">
        <f t="shared" si="10"/>
        <v>119</v>
      </c>
      <c r="G92" s="68">
        <f t="shared" si="10"/>
        <v>373</v>
      </c>
      <c r="H92" s="68">
        <f t="shared" si="10"/>
        <v>405</v>
      </c>
      <c r="I92" s="68">
        <f t="shared" si="10"/>
        <v>4484</v>
      </c>
      <c r="J92" s="68">
        <f t="shared" si="10"/>
        <v>3853</v>
      </c>
      <c r="K92" s="68">
        <f t="shared" si="10"/>
        <v>4123</v>
      </c>
      <c r="L92" s="78">
        <f t="shared" si="10"/>
        <v>4540</v>
      </c>
    </row>
    <row r="93" spans="1:12" ht="15" customHeight="1" x14ac:dyDescent="0.25">
      <c r="A93" s="57" t="s">
        <v>278</v>
      </c>
      <c r="B93" s="73" t="s">
        <v>279</v>
      </c>
      <c r="C93" s="74"/>
      <c r="D93" s="34" t="s">
        <v>505</v>
      </c>
      <c r="E93" s="65">
        <v>283</v>
      </c>
      <c r="F93" s="65">
        <v>206</v>
      </c>
      <c r="G93" s="65">
        <v>460</v>
      </c>
      <c r="H93" s="65">
        <v>357</v>
      </c>
      <c r="I93" s="65">
        <v>2143</v>
      </c>
      <c r="J93" s="65">
        <v>1409</v>
      </c>
      <c r="K93" s="65">
        <v>624</v>
      </c>
      <c r="L93" s="66">
        <v>631</v>
      </c>
    </row>
    <row r="94" spans="1:12" ht="15" customHeight="1" x14ac:dyDescent="0.25">
      <c r="A94" s="57" t="s">
        <v>280</v>
      </c>
      <c r="B94" s="73" t="s">
        <v>281</v>
      </c>
      <c r="C94" s="74"/>
      <c r="D94" s="44" t="s">
        <v>506</v>
      </c>
      <c r="E94" s="67">
        <v>733</v>
      </c>
      <c r="F94" s="65">
        <v>647</v>
      </c>
      <c r="G94" s="65">
        <v>1030</v>
      </c>
      <c r="H94" s="65">
        <v>978</v>
      </c>
      <c r="I94" s="65">
        <v>3256</v>
      </c>
      <c r="J94" s="65">
        <v>4486</v>
      </c>
      <c r="K94" s="65">
        <v>809</v>
      </c>
      <c r="L94" s="66">
        <v>1211</v>
      </c>
    </row>
    <row r="95" spans="1:12" ht="15" customHeight="1" x14ac:dyDescent="0.25">
      <c r="A95" s="57" t="s">
        <v>282</v>
      </c>
      <c r="B95" s="73" t="s">
        <v>283</v>
      </c>
      <c r="C95" s="74"/>
      <c r="D95" s="34"/>
      <c r="E95" s="65">
        <v>31</v>
      </c>
      <c r="F95" s="65">
        <v>31</v>
      </c>
      <c r="G95" s="65">
        <v>89</v>
      </c>
      <c r="H95" s="65">
        <v>67</v>
      </c>
      <c r="I95" s="65">
        <v>352</v>
      </c>
      <c r="J95" s="65">
        <v>370</v>
      </c>
      <c r="K95" s="65">
        <v>218</v>
      </c>
      <c r="L95" s="66">
        <v>308</v>
      </c>
    </row>
    <row r="96" spans="1:12" ht="15" customHeight="1" x14ac:dyDescent="0.25">
      <c r="A96" s="58" t="s">
        <v>284</v>
      </c>
      <c r="B96" s="75" t="s">
        <v>285</v>
      </c>
      <c r="C96" s="76"/>
      <c r="D96" s="59"/>
      <c r="E96" s="68">
        <f t="shared" ref="E96:L96" si="11">SUM(E93:E95)</f>
        <v>1047</v>
      </c>
      <c r="F96" s="68">
        <f t="shared" si="11"/>
        <v>884</v>
      </c>
      <c r="G96" s="68">
        <f t="shared" si="11"/>
        <v>1579</v>
      </c>
      <c r="H96" s="68">
        <f t="shared" si="11"/>
        <v>1402</v>
      </c>
      <c r="I96" s="68">
        <f t="shared" si="11"/>
        <v>5751</v>
      </c>
      <c r="J96" s="68">
        <f t="shared" si="11"/>
        <v>6265</v>
      </c>
      <c r="K96" s="68">
        <f t="shared" si="11"/>
        <v>1651</v>
      </c>
      <c r="L96" s="78">
        <f t="shared" si="11"/>
        <v>2150</v>
      </c>
    </row>
    <row r="97" spans="1:12" ht="15" customHeight="1" x14ac:dyDescent="0.25">
      <c r="A97" s="57" t="s">
        <v>286</v>
      </c>
      <c r="B97" s="73" t="s">
        <v>287</v>
      </c>
      <c r="C97" s="74"/>
      <c r="D97" s="34" t="s">
        <v>507</v>
      </c>
      <c r="E97" s="65">
        <v>0</v>
      </c>
      <c r="F97" s="65">
        <v>0</v>
      </c>
      <c r="G97" s="65">
        <v>4</v>
      </c>
      <c r="H97" s="65">
        <v>9</v>
      </c>
      <c r="I97" s="65">
        <v>499</v>
      </c>
      <c r="J97" s="65">
        <v>265</v>
      </c>
      <c r="K97" s="65">
        <v>343</v>
      </c>
      <c r="L97" s="66">
        <v>281</v>
      </c>
    </row>
    <row r="98" spans="1:12" ht="15" customHeight="1" x14ac:dyDescent="0.25">
      <c r="A98" s="57" t="s">
        <v>288</v>
      </c>
      <c r="B98" s="73" t="s">
        <v>289</v>
      </c>
      <c r="C98" s="74"/>
      <c r="D98" s="34" t="s">
        <v>508</v>
      </c>
      <c r="E98" s="65">
        <v>0</v>
      </c>
      <c r="F98" s="65">
        <v>0</v>
      </c>
      <c r="G98" s="65">
        <v>0</v>
      </c>
      <c r="H98" s="65">
        <v>0</v>
      </c>
      <c r="I98" s="65">
        <v>143</v>
      </c>
      <c r="J98" s="65">
        <v>133</v>
      </c>
      <c r="K98" s="65">
        <v>180</v>
      </c>
      <c r="L98" s="66">
        <v>343</v>
      </c>
    </row>
    <row r="99" spans="1:12" ht="15" customHeight="1" x14ac:dyDescent="0.25">
      <c r="A99" s="57" t="s">
        <v>290</v>
      </c>
      <c r="B99" s="73" t="s">
        <v>291</v>
      </c>
      <c r="C99" s="74"/>
      <c r="D99" s="34" t="s">
        <v>509</v>
      </c>
      <c r="E99" s="65">
        <v>0</v>
      </c>
      <c r="F99" s="65">
        <v>0</v>
      </c>
      <c r="G99" s="65">
        <v>0</v>
      </c>
      <c r="H99" s="65">
        <v>1</v>
      </c>
      <c r="I99" s="65">
        <v>1</v>
      </c>
      <c r="J99" s="65">
        <v>2</v>
      </c>
      <c r="K99" s="65">
        <v>1</v>
      </c>
      <c r="L99" s="66">
        <v>1</v>
      </c>
    </row>
    <row r="100" spans="1:12" ht="15" customHeight="1" x14ac:dyDescent="0.25">
      <c r="A100" s="57" t="s">
        <v>292</v>
      </c>
      <c r="B100" s="73" t="s">
        <v>293</v>
      </c>
      <c r="C100" s="74"/>
      <c r="D100" s="34" t="s">
        <v>510</v>
      </c>
      <c r="E100" s="65">
        <v>0</v>
      </c>
      <c r="F100" s="65">
        <v>0</v>
      </c>
      <c r="G100" s="65">
        <v>0</v>
      </c>
      <c r="H100" s="65">
        <v>0</v>
      </c>
      <c r="I100" s="65">
        <v>14</v>
      </c>
      <c r="J100" s="65">
        <v>22</v>
      </c>
      <c r="K100" s="65">
        <v>5</v>
      </c>
      <c r="L100" s="66">
        <v>13</v>
      </c>
    </row>
    <row r="101" spans="1:12" ht="15" customHeight="1" x14ac:dyDescent="0.25">
      <c r="A101" s="57" t="s">
        <v>294</v>
      </c>
      <c r="B101" s="73" t="s">
        <v>295</v>
      </c>
      <c r="C101" s="74"/>
      <c r="D101" s="34" t="s">
        <v>511</v>
      </c>
      <c r="E101" s="65">
        <v>21</v>
      </c>
      <c r="F101" s="65">
        <v>23</v>
      </c>
      <c r="G101" s="65">
        <v>202</v>
      </c>
      <c r="H101" s="65">
        <v>240</v>
      </c>
      <c r="I101" s="65">
        <v>14235</v>
      </c>
      <c r="J101" s="65">
        <v>11607</v>
      </c>
      <c r="K101" s="65">
        <v>4271</v>
      </c>
      <c r="L101" s="66">
        <v>5831</v>
      </c>
    </row>
    <row r="102" spans="1:12" ht="15" customHeight="1" x14ac:dyDescent="0.25">
      <c r="A102" s="57" t="s">
        <v>296</v>
      </c>
      <c r="B102" s="73" t="s">
        <v>297</v>
      </c>
      <c r="C102" s="74"/>
      <c r="D102" s="34" t="s">
        <v>512</v>
      </c>
      <c r="E102" s="65">
        <v>0</v>
      </c>
      <c r="F102" s="65">
        <v>0</v>
      </c>
      <c r="G102" s="65">
        <v>0</v>
      </c>
      <c r="H102" s="65">
        <v>0</v>
      </c>
      <c r="I102" s="65">
        <v>1</v>
      </c>
      <c r="J102" s="65">
        <v>10</v>
      </c>
      <c r="K102" s="65">
        <v>6</v>
      </c>
      <c r="L102" s="66">
        <v>43</v>
      </c>
    </row>
    <row r="103" spans="1:12" ht="15" customHeight="1" x14ac:dyDescent="0.25">
      <c r="A103" s="57" t="s">
        <v>298</v>
      </c>
      <c r="B103" s="73" t="s">
        <v>299</v>
      </c>
      <c r="C103" s="74"/>
      <c r="D103" s="34"/>
      <c r="E103" s="65">
        <v>44</v>
      </c>
      <c r="F103" s="65">
        <v>35</v>
      </c>
      <c r="G103" s="65">
        <v>192</v>
      </c>
      <c r="H103" s="65">
        <v>186</v>
      </c>
      <c r="I103" s="65">
        <v>2703</v>
      </c>
      <c r="J103" s="65">
        <v>2501</v>
      </c>
      <c r="K103" s="65">
        <v>1311</v>
      </c>
      <c r="L103" s="66">
        <v>1903</v>
      </c>
    </row>
    <row r="104" spans="1:12" ht="15" customHeight="1" x14ac:dyDescent="0.25">
      <c r="A104" s="58" t="s">
        <v>300</v>
      </c>
      <c r="B104" s="75" t="s">
        <v>301</v>
      </c>
      <c r="C104" s="76"/>
      <c r="D104" s="59"/>
      <c r="E104" s="68">
        <f t="shared" ref="E104:L104" si="12">SUM(E97:E103)</f>
        <v>65</v>
      </c>
      <c r="F104" s="68">
        <f t="shared" si="12"/>
        <v>58</v>
      </c>
      <c r="G104" s="68">
        <f t="shared" si="12"/>
        <v>398</v>
      </c>
      <c r="H104" s="68">
        <f t="shared" si="12"/>
        <v>436</v>
      </c>
      <c r="I104" s="68">
        <f t="shared" si="12"/>
        <v>17596</v>
      </c>
      <c r="J104" s="68">
        <f t="shared" si="12"/>
        <v>14540</v>
      </c>
      <c r="K104" s="68">
        <f t="shared" si="12"/>
        <v>6117</v>
      </c>
      <c r="L104" s="78">
        <f t="shared" si="12"/>
        <v>8415</v>
      </c>
    </row>
    <row r="105" spans="1:12" ht="15" customHeight="1" x14ac:dyDescent="0.25">
      <c r="A105" s="57" t="s">
        <v>302</v>
      </c>
      <c r="B105" s="73" t="s">
        <v>303</v>
      </c>
      <c r="C105" s="74"/>
      <c r="D105" s="34" t="s">
        <v>513</v>
      </c>
      <c r="E105" s="65">
        <v>0</v>
      </c>
      <c r="F105" s="65">
        <v>3</v>
      </c>
      <c r="G105" s="65">
        <v>3</v>
      </c>
      <c r="H105" s="65">
        <v>5</v>
      </c>
      <c r="I105" s="65">
        <v>50</v>
      </c>
      <c r="J105" s="65">
        <v>32</v>
      </c>
      <c r="K105" s="65">
        <v>372</v>
      </c>
      <c r="L105" s="66">
        <v>126</v>
      </c>
    </row>
    <row r="106" spans="1:12" ht="15" customHeight="1" x14ac:dyDescent="0.25">
      <c r="A106" s="57" t="s">
        <v>304</v>
      </c>
      <c r="B106" s="73" t="s">
        <v>305</v>
      </c>
      <c r="C106" s="74"/>
      <c r="D106" s="34" t="s">
        <v>514</v>
      </c>
      <c r="E106" s="65">
        <v>8</v>
      </c>
      <c r="F106" s="69">
        <v>21</v>
      </c>
      <c r="G106" s="65">
        <v>3</v>
      </c>
      <c r="H106" s="65">
        <v>15</v>
      </c>
      <c r="I106" s="65">
        <v>33</v>
      </c>
      <c r="J106" s="65">
        <v>77</v>
      </c>
      <c r="K106" s="65">
        <v>48</v>
      </c>
      <c r="L106" s="66">
        <v>64</v>
      </c>
    </row>
    <row r="107" spans="1:12" ht="15" customHeight="1" x14ac:dyDescent="0.25">
      <c r="A107" s="57" t="s">
        <v>306</v>
      </c>
      <c r="B107" s="73" t="s">
        <v>307</v>
      </c>
      <c r="C107" s="74"/>
      <c r="D107" s="34" t="s">
        <v>515</v>
      </c>
      <c r="E107" s="65">
        <v>0</v>
      </c>
      <c r="F107" s="65">
        <v>0</v>
      </c>
      <c r="G107" s="65">
        <v>1</v>
      </c>
      <c r="H107" s="65">
        <v>2</v>
      </c>
      <c r="I107" s="65">
        <v>61</v>
      </c>
      <c r="J107" s="65">
        <v>42</v>
      </c>
      <c r="K107" s="65">
        <v>222</v>
      </c>
      <c r="L107" s="66">
        <v>217</v>
      </c>
    </row>
    <row r="108" spans="1:12" ht="15" customHeight="1" x14ac:dyDescent="0.25">
      <c r="A108" s="57" t="s">
        <v>308</v>
      </c>
      <c r="B108" s="73" t="s">
        <v>309</v>
      </c>
      <c r="C108" s="74"/>
      <c r="D108" s="34" t="s">
        <v>516</v>
      </c>
      <c r="E108" s="65">
        <v>0</v>
      </c>
      <c r="F108" s="65">
        <v>0</v>
      </c>
      <c r="G108" s="65">
        <v>30</v>
      </c>
      <c r="H108" s="65">
        <v>58</v>
      </c>
      <c r="I108" s="65">
        <v>2298</v>
      </c>
      <c r="J108" s="65">
        <v>1564</v>
      </c>
      <c r="K108" s="65">
        <v>578</v>
      </c>
      <c r="L108" s="66">
        <v>655</v>
      </c>
    </row>
    <row r="109" spans="1:12" ht="15" customHeight="1" x14ac:dyDescent="0.25">
      <c r="A109" s="57" t="s">
        <v>310</v>
      </c>
      <c r="B109" s="73" t="s">
        <v>311</v>
      </c>
      <c r="C109" s="74"/>
      <c r="D109" s="34" t="s">
        <v>312</v>
      </c>
      <c r="E109" s="65">
        <v>44</v>
      </c>
      <c r="F109" s="65">
        <v>110</v>
      </c>
      <c r="G109" s="65">
        <v>37</v>
      </c>
      <c r="H109" s="65">
        <v>241</v>
      </c>
      <c r="I109" s="65">
        <v>558</v>
      </c>
      <c r="J109" s="65">
        <v>2443</v>
      </c>
      <c r="K109" s="65">
        <v>903</v>
      </c>
      <c r="L109" s="66">
        <v>1293</v>
      </c>
    </row>
    <row r="110" spans="1:12" ht="15" customHeight="1" x14ac:dyDescent="0.25">
      <c r="A110" s="57" t="s">
        <v>313</v>
      </c>
      <c r="B110" s="73" t="s">
        <v>314</v>
      </c>
      <c r="C110" s="74"/>
      <c r="D110" s="34" t="s">
        <v>517</v>
      </c>
      <c r="E110" s="65">
        <v>26</v>
      </c>
      <c r="F110" s="65">
        <v>70</v>
      </c>
      <c r="G110" s="65">
        <v>21</v>
      </c>
      <c r="H110" s="65">
        <v>67</v>
      </c>
      <c r="I110" s="65">
        <v>309</v>
      </c>
      <c r="J110" s="65">
        <v>544</v>
      </c>
      <c r="K110" s="65">
        <v>655</v>
      </c>
      <c r="L110" s="66">
        <v>659</v>
      </c>
    </row>
    <row r="111" spans="1:12" ht="15" customHeight="1" x14ac:dyDescent="0.25">
      <c r="A111" s="57" t="s">
        <v>315</v>
      </c>
      <c r="B111" s="73" t="s">
        <v>316</v>
      </c>
      <c r="C111" s="74"/>
      <c r="D111" s="34" t="s">
        <v>317</v>
      </c>
      <c r="E111" s="65">
        <v>0</v>
      </c>
      <c r="F111" s="65">
        <v>0</v>
      </c>
      <c r="G111" s="65">
        <v>0</v>
      </c>
      <c r="H111" s="65">
        <v>0</v>
      </c>
      <c r="I111" s="65">
        <v>37</v>
      </c>
      <c r="J111" s="65">
        <v>0</v>
      </c>
      <c r="K111" s="65">
        <v>158</v>
      </c>
      <c r="L111" s="66">
        <v>0</v>
      </c>
    </row>
    <row r="112" spans="1:12" ht="15" customHeight="1" x14ac:dyDescent="0.25">
      <c r="A112" s="57" t="s">
        <v>318</v>
      </c>
      <c r="B112" s="73" t="s">
        <v>319</v>
      </c>
      <c r="C112" s="74"/>
      <c r="D112" s="34" t="s">
        <v>518</v>
      </c>
      <c r="E112" s="65">
        <v>98</v>
      </c>
      <c r="F112" s="65">
        <v>0</v>
      </c>
      <c r="G112" s="65">
        <v>134</v>
      </c>
      <c r="H112" s="69">
        <v>0</v>
      </c>
      <c r="I112" s="65">
        <v>320</v>
      </c>
      <c r="J112" s="65">
        <v>0</v>
      </c>
      <c r="K112" s="65">
        <v>234</v>
      </c>
      <c r="L112" s="66">
        <v>0</v>
      </c>
    </row>
    <row r="113" spans="1:12" ht="15" customHeight="1" x14ac:dyDescent="0.25">
      <c r="A113" s="57" t="s">
        <v>320</v>
      </c>
      <c r="B113" s="73" t="s">
        <v>321</v>
      </c>
      <c r="C113" s="74"/>
      <c r="D113" s="34" t="s">
        <v>322</v>
      </c>
      <c r="E113" s="65">
        <v>0</v>
      </c>
      <c r="F113" s="65">
        <v>0</v>
      </c>
      <c r="G113" s="65">
        <v>0</v>
      </c>
      <c r="H113" s="65">
        <v>0</v>
      </c>
      <c r="I113" s="65">
        <v>0</v>
      </c>
      <c r="J113" s="65">
        <v>29</v>
      </c>
      <c r="K113" s="65">
        <v>0</v>
      </c>
      <c r="L113" s="66">
        <v>27</v>
      </c>
    </row>
    <row r="114" spans="1:12" ht="15" customHeight="1" x14ac:dyDescent="0.25">
      <c r="A114" s="57" t="s">
        <v>323</v>
      </c>
      <c r="B114" s="73" t="s">
        <v>324</v>
      </c>
      <c r="C114" s="74"/>
      <c r="D114" s="34"/>
      <c r="E114" s="65">
        <v>0</v>
      </c>
      <c r="F114" s="65">
        <v>12</v>
      </c>
      <c r="G114" s="65">
        <v>0</v>
      </c>
      <c r="H114" s="65">
        <v>266</v>
      </c>
      <c r="I114" s="65">
        <v>0</v>
      </c>
      <c r="J114" s="65">
        <v>1168</v>
      </c>
      <c r="K114" s="65">
        <v>0</v>
      </c>
      <c r="L114" s="66">
        <v>271</v>
      </c>
    </row>
    <row r="115" spans="1:12" ht="15" customHeight="1" x14ac:dyDescent="0.25">
      <c r="A115" s="58" t="s">
        <v>325</v>
      </c>
      <c r="B115" s="75" t="s">
        <v>326</v>
      </c>
      <c r="C115" s="76"/>
      <c r="D115" s="59"/>
      <c r="E115" s="68">
        <f t="shared" ref="E115:L115" si="13">SUM(E105:E114)</f>
        <v>176</v>
      </c>
      <c r="F115" s="68">
        <f t="shared" si="13"/>
        <v>216</v>
      </c>
      <c r="G115" s="68">
        <f t="shared" si="13"/>
        <v>229</v>
      </c>
      <c r="H115" s="68">
        <f t="shared" si="13"/>
        <v>654</v>
      </c>
      <c r="I115" s="68">
        <f t="shared" si="13"/>
        <v>3666</v>
      </c>
      <c r="J115" s="68">
        <f t="shared" si="13"/>
        <v>5899</v>
      </c>
      <c r="K115" s="68">
        <f t="shared" si="13"/>
        <v>3170</v>
      </c>
      <c r="L115" s="78">
        <f t="shared" si="13"/>
        <v>3312</v>
      </c>
    </row>
    <row r="116" spans="1:12" ht="15" customHeight="1" x14ac:dyDescent="0.25">
      <c r="A116" s="57" t="s">
        <v>327</v>
      </c>
      <c r="B116" s="73" t="s">
        <v>328</v>
      </c>
      <c r="C116" s="74"/>
      <c r="D116" s="34" t="s">
        <v>519</v>
      </c>
      <c r="E116" s="65">
        <v>0</v>
      </c>
      <c r="F116" s="65">
        <v>0</v>
      </c>
      <c r="G116" s="65">
        <v>0</v>
      </c>
      <c r="H116" s="65">
        <v>6</v>
      </c>
      <c r="I116" s="65">
        <v>0</v>
      </c>
      <c r="J116" s="65">
        <v>172</v>
      </c>
      <c r="K116" s="65">
        <v>0</v>
      </c>
      <c r="L116" s="66">
        <v>0</v>
      </c>
    </row>
    <row r="117" spans="1:12" ht="15" customHeight="1" x14ac:dyDescent="0.25">
      <c r="A117" s="57" t="s">
        <v>329</v>
      </c>
      <c r="B117" s="73" t="s">
        <v>330</v>
      </c>
      <c r="C117" s="74"/>
      <c r="D117" s="34" t="s">
        <v>520</v>
      </c>
      <c r="E117" s="65">
        <v>0</v>
      </c>
      <c r="F117" s="65">
        <v>0</v>
      </c>
      <c r="G117" s="65">
        <v>0</v>
      </c>
      <c r="H117" s="65">
        <v>35</v>
      </c>
      <c r="I117" s="65">
        <v>0</v>
      </c>
      <c r="J117" s="65">
        <v>519</v>
      </c>
      <c r="K117" s="65">
        <v>0</v>
      </c>
      <c r="L117" s="66">
        <v>0</v>
      </c>
    </row>
    <row r="118" spans="1:12" ht="15" customHeight="1" x14ac:dyDescent="0.25">
      <c r="A118" s="57" t="s">
        <v>331</v>
      </c>
      <c r="B118" s="73" t="s">
        <v>332</v>
      </c>
      <c r="C118" s="74"/>
      <c r="D118" s="34"/>
      <c r="E118" s="65">
        <v>0</v>
      </c>
      <c r="F118" s="65">
        <v>0</v>
      </c>
      <c r="G118" s="65">
        <v>0</v>
      </c>
      <c r="H118" s="65">
        <v>56</v>
      </c>
      <c r="I118" s="65">
        <v>0</v>
      </c>
      <c r="J118" s="65">
        <v>957</v>
      </c>
      <c r="K118" s="65">
        <v>0</v>
      </c>
      <c r="L118" s="66">
        <v>2</v>
      </c>
    </row>
    <row r="119" spans="1:12" ht="15" customHeight="1" x14ac:dyDescent="0.25">
      <c r="A119" s="58" t="s">
        <v>333</v>
      </c>
      <c r="B119" s="75" t="s">
        <v>334</v>
      </c>
      <c r="C119" s="76"/>
      <c r="D119" s="59"/>
      <c r="E119" s="68">
        <f t="shared" ref="E119:L119" si="14">SUM(E116:E118)</f>
        <v>0</v>
      </c>
      <c r="F119" s="68">
        <f t="shared" si="14"/>
        <v>0</v>
      </c>
      <c r="G119" s="68">
        <f t="shared" si="14"/>
        <v>0</v>
      </c>
      <c r="H119" s="68">
        <f t="shared" si="14"/>
        <v>97</v>
      </c>
      <c r="I119" s="68">
        <f t="shared" si="14"/>
        <v>0</v>
      </c>
      <c r="J119" s="68">
        <f t="shared" si="14"/>
        <v>1648</v>
      </c>
      <c r="K119" s="68">
        <f t="shared" si="14"/>
        <v>0</v>
      </c>
      <c r="L119" s="78">
        <f t="shared" si="14"/>
        <v>2</v>
      </c>
    </row>
    <row r="120" spans="1:12" ht="15" customHeight="1" x14ac:dyDescent="0.25">
      <c r="A120" s="57" t="s">
        <v>335</v>
      </c>
      <c r="B120" s="73" t="s">
        <v>336</v>
      </c>
      <c r="C120" s="74"/>
      <c r="D120" s="34" t="s">
        <v>521</v>
      </c>
      <c r="E120" s="65">
        <v>72</v>
      </c>
      <c r="F120" s="65">
        <v>45</v>
      </c>
      <c r="G120" s="65">
        <v>0</v>
      </c>
      <c r="H120" s="65">
        <v>0</v>
      </c>
      <c r="I120" s="65">
        <v>0</v>
      </c>
      <c r="J120" s="65">
        <v>0</v>
      </c>
      <c r="K120" s="65">
        <v>0</v>
      </c>
      <c r="L120" s="66">
        <v>5</v>
      </c>
    </row>
    <row r="121" spans="1:12" ht="15" customHeight="1" x14ac:dyDescent="0.25">
      <c r="A121" s="58" t="s">
        <v>337</v>
      </c>
      <c r="B121" s="75" t="s">
        <v>338</v>
      </c>
      <c r="C121" s="76"/>
      <c r="D121" s="59"/>
      <c r="E121" s="68">
        <f t="shared" ref="E121:L121" si="15">SUM(E120:E120)</f>
        <v>72</v>
      </c>
      <c r="F121" s="68">
        <f t="shared" si="15"/>
        <v>45</v>
      </c>
      <c r="G121" s="68">
        <f t="shared" si="15"/>
        <v>0</v>
      </c>
      <c r="H121" s="68">
        <f t="shared" si="15"/>
        <v>0</v>
      </c>
      <c r="I121" s="68">
        <f t="shared" si="15"/>
        <v>0</v>
      </c>
      <c r="J121" s="68">
        <f t="shared" si="15"/>
        <v>0</v>
      </c>
      <c r="K121" s="68">
        <f t="shared" si="15"/>
        <v>0</v>
      </c>
      <c r="L121" s="78">
        <f t="shared" si="15"/>
        <v>5</v>
      </c>
    </row>
    <row r="122" spans="1:12" ht="15" customHeight="1" x14ac:dyDescent="0.25">
      <c r="A122" s="57" t="s">
        <v>339</v>
      </c>
      <c r="B122" s="73" t="s">
        <v>340</v>
      </c>
      <c r="C122" s="74"/>
      <c r="D122" s="34" t="s">
        <v>522</v>
      </c>
      <c r="E122" s="65">
        <v>7</v>
      </c>
      <c r="F122" s="65">
        <v>11</v>
      </c>
      <c r="G122" s="65">
        <v>1</v>
      </c>
      <c r="H122" s="65">
        <v>2</v>
      </c>
      <c r="I122" s="65">
        <v>2</v>
      </c>
      <c r="J122" s="65">
        <v>3</v>
      </c>
      <c r="K122" s="65">
        <v>2</v>
      </c>
      <c r="L122" s="66">
        <v>1</v>
      </c>
    </row>
    <row r="123" spans="1:12" ht="15" customHeight="1" x14ac:dyDescent="0.25">
      <c r="A123" s="57" t="s">
        <v>341</v>
      </c>
      <c r="B123" s="73" t="s">
        <v>342</v>
      </c>
      <c r="C123" s="74"/>
      <c r="D123" s="34" t="s">
        <v>343</v>
      </c>
      <c r="E123" s="65">
        <v>1</v>
      </c>
      <c r="F123" s="65">
        <v>0</v>
      </c>
      <c r="G123" s="65">
        <v>2</v>
      </c>
      <c r="H123" s="65">
        <v>0</v>
      </c>
      <c r="I123" s="65">
        <v>1</v>
      </c>
      <c r="J123" s="65">
        <v>0</v>
      </c>
      <c r="K123" s="65">
        <v>0</v>
      </c>
      <c r="L123" s="66">
        <v>0</v>
      </c>
    </row>
    <row r="124" spans="1:12" ht="15" customHeight="1" x14ac:dyDescent="0.25">
      <c r="A124" s="57" t="s">
        <v>344</v>
      </c>
      <c r="B124" s="73" t="s">
        <v>345</v>
      </c>
      <c r="C124" s="74"/>
      <c r="D124" s="34"/>
      <c r="E124" s="65">
        <v>17</v>
      </c>
      <c r="F124" s="65">
        <v>6</v>
      </c>
      <c r="G124" s="65">
        <v>11</v>
      </c>
      <c r="H124" s="65">
        <v>14</v>
      </c>
      <c r="I124" s="65">
        <v>9</v>
      </c>
      <c r="J124" s="65">
        <v>23</v>
      </c>
      <c r="K124" s="65">
        <v>13</v>
      </c>
      <c r="L124" s="66">
        <v>19</v>
      </c>
    </row>
    <row r="125" spans="1:12" ht="15" customHeight="1" x14ac:dyDescent="0.25">
      <c r="A125" s="58" t="s">
        <v>346</v>
      </c>
      <c r="B125" s="75" t="s">
        <v>347</v>
      </c>
      <c r="C125" s="76"/>
      <c r="D125" s="59"/>
      <c r="E125" s="68">
        <f t="shared" ref="E125:L125" si="16">SUM(E122:E124)</f>
        <v>25</v>
      </c>
      <c r="F125" s="68">
        <f t="shared" si="16"/>
        <v>17</v>
      </c>
      <c r="G125" s="68">
        <f t="shared" si="16"/>
        <v>14</v>
      </c>
      <c r="H125" s="68">
        <f t="shared" si="16"/>
        <v>16</v>
      </c>
      <c r="I125" s="68">
        <f t="shared" si="16"/>
        <v>12</v>
      </c>
      <c r="J125" s="68">
        <f t="shared" si="16"/>
        <v>26</v>
      </c>
      <c r="K125" s="68">
        <f t="shared" si="16"/>
        <v>15</v>
      </c>
      <c r="L125" s="78">
        <f t="shared" si="16"/>
        <v>20</v>
      </c>
    </row>
    <row r="126" spans="1:12" ht="15" customHeight="1" x14ac:dyDescent="0.25">
      <c r="A126" s="57" t="s">
        <v>348</v>
      </c>
      <c r="B126" s="73" t="s">
        <v>349</v>
      </c>
      <c r="C126" s="74"/>
      <c r="D126" s="34" t="s">
        <v>350</v>
      </c>
      <c r="E126" s="65">
        <v>0</v>
      </c>
      <c r="F126" s="65">
        <v>0</v>
      </c>
      <c r="G126" s="65">
        <v>0</v>
      </c>
      <c r="H126" s="65">
        <v>0</v>
      </c>
      <c r="I126" s="65">
        <v>0</v>
      </c>
      <c r="J126" s="65">
        <v>0</v>
      </c>
      <c r="K126" s="65">
        <v>2</v>
      </c>
      <c r="L126" s="66">
        <v>5</v>
      </c>
    </row>
    <row r="127" spans="1:12" ht="15" customHeight="1" x14ac:dyDescent="0.25">
      <c r="A127" s="57" t="s">
        <v>351</v>
      </c>
      <c r="B127" s="73" t="s">
        <v>352</v>
      </c>
      <c r="C127" s="74"/>
      <c r="D127" s="34"/>
      <c r="E127" s="65">
        <v>4640</v>
      </c>
      <c r="F127" s="65">
        <v>4087</v>
      </c>
      <c r="G127" s="65">
        <v>6140</v>
      </c>
      <c r="H127" s="65">
        <v>6886</v>
      </c>
      <c r="I127" s="65">
        <v>40837</v>
      </c>
      <c r="J127" s="65">
        <v>40351</v>
      </c>
      <c r="K127" s="65">
        <v>51473</v>
      </c>
      <c r="L127" s="66">
        <v>54906</v>
      </c>
    </row>
    <row r="128" spans="1:12" ht="15" customHeight="1" x14ac:dyDescent="0.25">
      <c r="A128" s="58" t="s">
        <v>353</v>
      </c>
      <c r="B128" s="75" t="s">
        <v>354</v>
      </c>
      <c r="C128" s="76"/>
      <c r="D128" s="59"/>
      <c r="E128" s="68">
        <f t="shared" ref="E128:L128" si="17">SUM(E126:E127)</f>
        <v>4640</v>
      </c>
      <c r="F128" s="68">
        <f t="shared" si="17"/>
        <v>4087</v>
      </c>
      <c r="G128" s="68">
        <f t="shared" si="17"/>
        <v>6140</v>
      </c>
      <c r="H128" s="68">
        <f t="shared" si="17"/>
        <v>6886</v>
      </c>
      <c r="I128" s="68">
        <f t="shared" si="17"/>
        <v>40837</v>
      </c>
      <c r="J128" s="68">
        <f t="shared" si="17"/>
        <v>40351</v>
      </c>
      <c r="K128" s="68">
        <f t="shared" si="17"/>
        <v>51475</v>
      </c>
      <c r="L128" s="78">
        <f t="shared" si="17"/>
        <v>54911</v>
      </c>
    </row>
    <row r="129" spans="1:12" ht="15" customHeight="1" x14ac:dyDescent="0.25">
      <c r="A129" s="57" t="s">
        <v>355</v>
      </c>
      <c r="B129" s="73" t="s">
        <v>356</v>
      </c>
      <c r="C129" s="74"/>
      <c r="D129" s="34" t="s">
        <v>534</v>
      </c>
      <c r="E129" s="65">
        <v>64</v>
      </c>
      <c r="F129" s="65">
        <v>50</v>
      </c>
      <c r="G129" s="65">
        <v>546</v>
      </c>
      <c r="H129" s="65">
        <v>203</v>
      </c>
      <c r="I129" s="65">
        <v>2004</v>
      </c>
      <c r="J129" s="65">
        <v>1144</v>
      </c>
      <c r="K129" s="65">
        <v>1084</v>
      </c>
      <c r="L129" s="66">
        <v>2910</v>
      </c>
    </row>
    <row r="130" spans="1:12" ht="15" customHeight="1" x14ac:dyDescent="0.25">
      <c r="A130" s="57" t="s">
        <v>357</v>
      </c>
      <c r="B130" s="73" t="s">
        <v>536</v>
      </c>
      <c r="C130" s="74"/>
      <c r="D130" s="34" t="s">
        <v>535</v>
      </c>
      <c r="E130" s="65">
        <v>38</v>
      </c>
      <c r="F130" s="65">
        <v>37</v>
      </c>
      <c r="G130" s="65">
        <v>357</v>
      </c>
      <c r="H130" s="65">
        <v>232</v>
      </c>
      <c r="I130" s="65">
        <v>1465</v>
      </c>
      <c r="J130" s="65">
        <v>1126</v>
      </c>
      <c r="K130" s="65">
        <v>514</v>
      </c>
      <c r="L130" s="66">
        <v>909</v>
      </c>
    </row>
    <row r="131" spans="1:12" ht="15" customHeight="1" x14ac:dyDescent="0.25">
      <c r="A131" s="57" t="s">
        <v>358</v>
      </c>
      <c r="B131" s="73" t="s">
        <v>359</v>
      </c>
      <c r="C131" s="74"/>
      <c r="D131" s="34" t="s">
        <v>523</v>
      </c>
      <c r="E131" s="65">
        <v>128</v>
      </c>
      <c r="F131" s="65">
        <v>97</v>
      </c>
      <c r="G131" s="65">
        <v>146</v>
      </c>
      <c r="H131" s="65">
        <v>94</v>
      </c>
      <c r="I131" s="65">
        <v>563</v>
      </c>
      <c r="J131" s="65">
        <v>544</v>
      </c>
      <c r="K131" s="65">
        <v>141</v>
      </c>
      <c r="L131" s="66">
        <v>175</v>
      </c>
    </row>
    <row r="132" spans="1:12" ht="15" customHeight="1" x14ac:dyDescent="0.25">
      <c r="A132" s="57" t="s">
        <v>360</v>
      </c>
      <c r="B132" s="73" t="s">
        <v>361</v>
      </c>
      <c r="C132" s="74"/>
      <c r="D132" s="34" t="s">
        <v>524</v>
      </c>
      <c r="E132" s="65">
        <v>11</v>
      </c>
      <c r="F132" s="65">
        <v>11</v>
      </c>
      <c r="G132" s="65">
        <v>28</v>
      </c>
      <c r="H132" s="65">
        <v>58</v>
      </c>
      <c r="I132" s="65">
        <v>246</v>
      </c>
      <c r="J132" s="65">
        <v>229</v>
      </c>
      <c r="K132" s="65">
        <v>39</v>
      </c>
      <c r="L132" s="66">
        <v>92</v>
      </c>
    </row>
    <row r="133" spans="1:12" ht="15" customHeight="1" x14ac:dyDescent="0.25">
      <c r="A133" s="57" t="s">
        <v>362</v>
      </c>
      <c r="B133" s="73" t="s">
        <v>363</v>
      </c>
      <c r="C133" s="74"/>
      <c r="D133" s="34"/>
      <c r="E133" s="65">
        <v>2641</v>
      </c>
      <c r="F133" s="65">
        <v>1724</v>
      </c>
      <c r="G133" s="65">
        <v>6515</v>
      </c>
      <c r="H133" s="65">
        <v>3254</v>
      </c>
      <c r="I133" s="65">
        <v>30277</v>
      </c>
      <c r="J133" s="65">
        <v>13431</v>
      </c>
      <c r="K133" s="65">
        <v>12191</v>
      </c>
      <c r="L133" s="66">
        <v>13791</v>
      </c>
    </row>
    <row r="134" spans="1:12" ht="15" customHeight="1" x14ac:dyDescent="0.25">
      <c r="A134" s="58" t="s">
        <v>364</v>
      </c>
      <c r="B134" s="75" t="s">
        <v>365</v>
      </c>
      <c r="C134" s="76"/>
      <c r="D134" s="59"/>
      <c r="E134" s="68">
        <f t="shared" ref="E134:L134" si="18">SUM(E129:E133)</f>
        <v>2882</v>
      </c>
      <c r="F134" s="68">
        <f t="shared" si="18"/>
        <v>1919</v>
      </c>
      <c r="G134" s="68">
        <f t="shared" si="18"/>
        <v>7592</v>
      </c>
      <c r="H134" s="68">
        <f t="shared" si="18"/>
        <v>3841</v>
      </c>
      <c r="I134" s="68">
        <f t="shared" si="18"/>
        <v>34555</v>
      </c>
      <c r="J134" s="68">
        <f t="shared" si="18"/>
        <v>16474</v>
      </c>
      <c r="K134" s="68">
        <f t="shared" si="18"/>
        <v>13969</v>
      </c>
      <c r="L134" s="78">
        <f t="shared" si="18"/>
        <v>17877</v>
      </c>
    </row>
    <row r="135" spans="1:12" ht="15" customHeight="1" x14ac:dyDescent="0.25">
      <c r="A135" s="57" t="s">
        <v>366</v>
      </c>
      <c r="B135" s="73" t="s">
        <v>367</v>
      </c>
      <c r="C135" s="74"/>
      <c r="D135" s="34" t="s">
        <v>368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0</v>
      </c>
      <c r="K135" s="65">
        <v>0</v>
      </c>
      <c r="L135" s="66">
        <v>0</v>
      </c>
    </row>
    <row r="136" spans="1:12" ht="15" customHeight="1" x14ac:dyDescent="0.25">
      <c r="A136" s="57" t="s">
        <v>369</v>
      </c>
      <c r="B136" s="73" t="s">
        <v>370</v>
      </c>
      <c r="C136" s="74"/>
      <c r="D136" s="34" t="s">
        <v>371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6">
        <v>0</v>
      </c>
    </row>
    <row r="137" spans="1:12" ht="15" customHeight="1" x14ac:dyDescent="0.25">
      <c r="A137" s="57" t="s">
        <v>372</v>
      </c>
      <c r="B137" s="73" t="s">
        <v>373</v>
      </c>
      <c r="C137" s="74"/>
      <c r="D137" s="34" t="s">
        <v>374</v>
      </c>
      <c r="E137" s="65">
        <v>31</v>
      </c>
      <c r="F137" s="65">
        <v>25</v>
      </c>
      <c r="G137" s="65">
        <v>32</v>
      </c>
      <c r="H137" s="65">
        <v>31</v>
      </c>
      <c r="I137" s="65">
        <v>469</v>
      </c>
      <c r="J137" s="65">
        <v>476</v>
      </c>
      <c r="K137" s="65">
        <v>1364</v>
      </c>
      <c r="L137" s="66">
        <v>1495</v>
      </c>
    </row>
    <row r="138" spans="1:12" ht="15" customHeight="1" x14ac:dyDescent="0.25">
      <c r="A138" s="57" t="s">
        <v>375</v>
      </c>
      <c r="B138" s="73" t="s">
        <v>376</v>
      </c>
      <c r="C138" s="74"/>
      <c r="D138" s="34" t="s">
        <v>377</v>
      </c>
      <c r="E138" s="65">
        <v>6</v>
      </c>
      <c r="F138" s="65">
        <v>0</v>
      </c>
      <c r="G138" s="65">
        <v>6</v>
      </c>
      <c r="H138" s="65">
        <v>6</v>
      </c>
      <c r="I138" s="65">
        <v>62</v>
      </c>
      <c r="J138" s="65">
        <v>49</v>
      </c>
      <c r="K138" s="65">
        <v>56</v>
      </c>
      <c r="L138" s="66">
        <v>78</v>
      </c>
    </row>
    <row r="139" spans="1:12" ht="15" customHeight="1" x14ac:dyDescent="0.25">
      <c r="A139" s="57" t="s">
        <v>378</v>
      </c>
      <c r="B139" s="73" t="s">
        <v>379</v>
      </c>
      <c r="C139" s="74"/>
      <c r="D139" s="34" t="s">
        <v>380</v>
      </c>
      <c r="E139" s="65">
        <v>0</v>
      </c>
      <c r="F139" s="65">
        <v>0</v>
      </c>
      <c r="G139" s="65">
        <v>0</v>
      </c>
      <c r="H139" s="65">
        <v>0</v>
      </c>
      <c r="I139" s="65">
        <v>1</v>
      </c>
      <c r="J139" s="65">
        <v>7</v>
      </c>
      <c r="K139" s="65">
        <v>15</v>
      </c>
      <c r="L139" s="66">
        <v>11</v>
      </c>
    </row>
    <row r="140" spans="1:12" ht="15" customHeight="1" x14ac:dyDescent="0.25">
      <c r="A140" s="57" t="s">
        <v>381</v>
      </c>
      <c r="B140" s="73" t="s">
        <v>382</v>
      </c>
      <c r="C140" s="74"/>
      <c r="D140" s="34" t="s">
        <v>383</v>
      </c>
      <c r="E140" s="65">
        <v>0</v>
      </c>
      <c r="F140" s="65">
        <v>0</v>
      </c>
      <c r="G140" s="65">
        <v>0</v>
      </c>
      <c r="H140" s="65">
        <v>0</v>
      </c>
      <c r="I140" s="65">
        <v>1</v>
      </c>
      <c r="J140" s="65">
        <v>0</v>
      </c>
      <c r="K140" s="65">
        <v>4</v>
      </c>
      <c r="L140" s="66">
        <v>5</v>
      </c>
    </row>
    <row r="141" spans="1:12" ht="15" customHeight="1" x14ac:dyDescent="0.25">
      <c r="A141" s="57" t="s">
        <v>384</v>
      </c>
      <c r="B141" s="73" t="s">
        <v>385</v>
      </c>
      <c r="C141" s="74"/>
      <c r="D141" s="34" t="s">
        <v>386</v>
      </c>
      <c r="E141" s="65">
        <v>0</v>
      </c>
      <c r="F141" s="65">
        <v>0</v>
      </c>
      <c r="G141" s="65">
        <v>0</v>
      </c>
      <c r="H141" s="65">
        <v>0</v>
      </c>
      <c r="I141" s="65">
        <v>6</v>
      </c>
      <c r="J141" s="65">
        <v>6</v>
      </c>
      <c r="K141" s="65">
        <v>27</v>
      </c>
      <c r="L141" s="66">
        <v>24</v>
      </c>
    </row>
    <row r="142" spans="1:12" ht="15" customHeight="1" x14ac:dyDescent="0.25">
      <c r="A142" s="57" t="s">
        <v>387</v>
      </c>
      <c r="B142" s="73" t="s">
        <v>388</v>
      </c>
      <c r="C142" s="74"/>
      <c r="D142" s="34" t="s">
        <v>389</v>
      </c>
      <c r="E142" s="65">
        <v>0</v>
      </c>
      <c r="F142" s="65">
        <v>0</v>
      </c>
      <c r="G142" s="65">
        <v>0</v>
      </c>
      <c r="H142" s="65">
        <v>0</v>
      </c>
      <c r="I142" s="65">
        <v>1</v>
      </c>
      <c r="J142" s="65">
        <v>4</v>
      </c>
      <c r="K142" s="65">
        <v>11</v>
      </c>
      <c r="L142" s="66">
        <v>6</v>
      </c>
    </row>
    <row r="143" spans="1:12" ht="15" customHeight="1" x14ac:dyDescent="0.25">
      <c r="A143" s="57" t="s">
        <v>390</v>
      </c>
      <c r="B143" s="73" t="s">
        <v>391</v>
      </c>
      <c r="C143" s="74"/>
      <c r="D143" s="34" t="s">
        <v>392</v>
      </c>
      <c r="E143" s="65">
        <v>0</v>
      </c>
      <c r="F143" s="65">
        <v>0</v>
      </c>
      <c r="G143" s="65">
        <v>0</v>
      </c>
      <c r="H143" s="65">
        <v>0</v>
      </c>
      <c r="I143" s="65">
        <v>0</v>
      </c>
      <c r="J143" s="65">
        <v>0</v>
      </c>
      <c r="K143" s="65">
        <v>0</v>
      </c>
      <c r="L143" s="66">
        <v>1</v>
      </c>
    </row>
    <row r="144" spans="1:12" ht="15" customHeight="1" x14ac:dyDescent="0.25">
      <c r="A144" s="57" t="s">
        <v>393</v>
      </c>
      <c r="B144" s="73" t="s">
        <v>394</v>
      </c>
      <c r="C144" s="74"/>
      <c r="D144" s="34" t="s">
        <v>395</v>
      </c>
      <c r="E144" s="65">
        <v>0</v>
      </c>
      <c r="F144" s="65">
        <v>0</v>
      </c>
      <c r="G144" s="65">
        <v>0</v>
      </c>
      <c r="H144" s="65">
        <v>0</v>
      </c>
      <c r="I144" s="65">
        <v>0</v>
      </c>
      <c r="J144" s="65">
        <v>0</v>
      </c>
      <c r="K144" s="65">
        <v>0</v>
      </c>
      <c r="L144" s="66">
        <v>0</v>
      </c>
    </row>
    <row r="145" spans="1:12" ht="15" customHeight="1" x14ac:dyDescent="0.25">
      <c r="A145" s="57" t="s">
        <v>396</v>
      </c>
      <c r="B145" s="73" t="s">
        <v>397</v>
      </c>
      <c r="C145" s="74"/>
      <c r="D145" s="34" t="s">
        <v>398</v>
      </c>
      <c r="E145" s="65">
        <v>0</v>
      </c>
      <c r="F145" s="65">
        <v>0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6">
        <v>0</v>
      </c>
    </row>
    <row r="146" spans="1:12" ht="15" customHeight="1" x14ac:dyDescent="0.25">
      <c r="A146" s="57" t="s">
        <v>399</v>
      </c>
      <c r="B146" s="73" t="s">
        <v>400</v>
      </c>
      <c r="C146" s="74"/>
      <c r="D146" s="34" t="s">
        <v>401</v>
      </c>
      <c r="E146" s="65">
        <v>0</v>
      </c>
      <c r="F146" s="65">
        <v>0</v>
      </c>
      <c r="G146" s="65">
        <v>0</v>
      </c>
      <c r="H146" s="65">
        <v>0</v>
      </c>
      <c r="I146" s="65">
        <v>0</v>
      </c>
      <c r="J146" s="65">
        <v>0</v>
      </c>
      <c r="K146" s="65">
        <v>0</v>
      </c>
      <c r="L146" s="66">
        <v>0</v>
      </c>
    </row>
    <row r="147" spans="1:12" ht="15" customHeight="1" x14ac:dyDescent="0.25">
      <c r="A147" s="57" t="s">
        <v>402</v>
      </c>
      <c r="B147" s="73" t="s">
        <v>403</v>
      </c>
      <c r="C147" s="74"/>
      <c r="D147" s="34" t="s">
        <v>404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6">
        <v>0</v>
      </c>
    </row>
    <row r="148" spans="1:12" ht="15" customHeight="1" x14ac:dyDescent="0.25">
      <c r="A148" s="57" t="s">
        <v>405</v>
      </c>
      <c r="B148" s="73" t="s">
        <v>406</v>
      </c>
      <c r="C148" s="74"/>
      <c r="D148" s="34" t="s">
        <v>407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6">
        <v>0</v>
      </c>
    </row>
    <row r="149" spans="1:12" ht="15" customHeight="1" x14ac:dyDescent="0.25">
      <c r="A149" s="58" t="s">
        <v>408</v>
      </c>
      <c r="B149" s="75" t="s">
        <v>409</v>
      </c>
      <c r="C149" s="76"/>
      <c r="D149" s="59"/>
      <c r="E149" s="68">
        <f t="shared" ref="E149:L149" si="19">SUM(E135:E148)</f>
        <v>37</v>
      </c>
      <c r="F149" s="68">
        <f t="shared" si="19"/>
        <v>25</v>
      </c>
      <c r="G149" s="68">
        <f t="shared" si="19"/>
        <v>38</v>
      </c>
      <c r="H149" s="68">
        <f t="shared" si="19"/>
        <v>37</v>
      </c>
      <c r="I149" s="68">
        <f t="shared" si="19"/>
        <v>540</v>
      </c>
      <c r="J149" s="68">
        <f t="shared" si="19"/>
        <v>542</v>
      </c>
      <c r="K149" s="68">
        <f t="shared" si="19"/>
        <v>1477</v>
      </c>
      <c r="L149" s="78">
        <f t="shared" si="19"/>
        <v>1620</v>
      </c>
    </row>
    <row r="150" spans="1:12" ht="15" customHeight="1" x14ac:dyDescent="0.25">
      <c r="A150" s="57" t="s">
        <v>410</v>
      </c>
      <c r="B150" s="73" t="s">
        <v>411</v>
      </c>
      <c r="C150" s="74"/>
      <c r="D150" s="34" t="s">
        <v>525</v>
      </c>
      <c r="E150" s="65">
        <v>508</v>
      </c>
      <c r="F150" s="65">
        <v>441</v>
      </c>
      <c r="G150" s="65">
        <v>1815</v>
      </c>
      <c r="H150" s="65">
        <v>650</v>
      </c>
      <c r="I150" s="65">
        <v>12309</v>
      </c>
      <c r="J150" s="65">
        <v>4140</v>
      </c>
      <c r="K150" s="65">
        <v>5155</v>
      </c>
      <c r="L150" s="66">
        <v>5091</v>
      </c>
    </row>
    <row r="151" spans="1:12" ht="15" customHeight="1" x14ac:dyDescent="0.25">
      <c r="A151" s="57" t="s">
        <v>412</v>
      </c>
      <c r="B151" s="73" t="s">
        <v>413</v>
      </c>
      <c r="C151" s="74"/>
      <c r="D151" s="34" t="s">
        <v>414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5">
        <v>0</v>
      </c>
      <c r="K151" s="65">
        <v>0</v>
      </c>
      <c r="L151" s="66">
        <v>0</v>
      </c>
    </row>
    <row r="152" spans="1:12" ht="15" customHeight="1" x14ac:dyDescent="0.25">
      <c r="A152" s="57" t="s">
        <v>415</v>
      </c>
      <c r="B152" s="73" t="s">
        <v>416</v>
      </c>
      <c r="C152" s="74"/>
      <c r="D152" s="44" t="s">
        <v>533</v>
      </c>
      <c r="E152" s="67">
        <v>0</v>
      </c>
      <c r="F152" s="65">
        <v>0</v>
      </c>
      <c r="G152" s="65">
        <v>3</v>
      </c>
      <c r="H152" s="65">
        <v>0</v>
      </c>
      <c r="I152" s="65">
        <v>50</v>
      </c>
      <c r="J152" s="65">
        <v>22</v>
      </c>
      <c r="K152" s="65">
        <v>16</v>
      </c>
      <c r="L152" s="66">
        <v>8</v>
      </c>
    </row>
    <row r="153" spans="1:12" ht="15" customHeight="1" x14ac:dyDescent="0.25">
      <c r="A153" s="57" t="s">
        <v>417</v>
      </c>
      <c r="B153" s="73" t="s">
        <v>418</v>
      </c>
      <c r="C153" s="74"/>
      <c r="D153" s="34" t="s">
        <v>419</v>
      </c>
      <c r="E153" s="65">
        <v>0</v>
      </c>
      <c r="F153" s="65">
        <v>0</v>
      </c>
      <c r="G153" s="65">
        <v>0</v>
      </c>
      <c r="H153" s="65">
        <v>2</v>
      </c>
      <c r="I153" s="65">
        <v>0</v>
      </c>
      <c r="J153" s="65">
        <v>8</v>
      </c>
      <c r="K153" s="65">
        <v>0</v>
      </c>
      <c r="L153" s="66">
        <v>0</v>
      </c>
    </row>
    <row r="154" spans="1:12" ht="15" customHeight="1" x14ac:dyDescent="0.25">
      <c r="A154" s="57" t="s">
        <v>420</v>
      </c>
      <c r="B154" s="46" t="s">
        <v>452</v>
      </c>
      <c r="C154" s="33" t="s">
        <v>450</v>
      </c>
      <c r="D154" s="34" t="s">
        <v>526</v>
      </c>
      <c r="E154" s="65">
        <v>78</v>
      </c>
      <c r="F154" s="65">
        <v>40</v>
      </c>
      <c r="G154" s="65">
        <v>165</v>
      </c>
      <c r="H154" s="65">
        <v>99</v>
      </c>
      <c r="I154" s="65">
        <v>1525</v>
      </c>
      <c r="J154" s="65">
        <v>685</v>
      </c>
      <c r="K154" s="65">
        <v>998</v>
      </c>
      <c r="L154" s="66">
        <v>721</v>
      </c>
    </row>
    <row r="155" spans="1:12" ht="15" customHeight="1" x14ac:dyDescent="0.25">
      <c r="A155" s="57" t="s">
        <v>421</v>
      </c>
      <c r="B155" s="46"/>
      <c r="C155" s="33" t="s">
        <v>451</v>
      </c>
      <c r="D155" s="34" t="s">
        <v>527</v>
      </c>
      <c r="E155" s="65">
        <v>0</v>
      </c>
      <c r="F155" s="65">
        <v>1</v>
      </c>
      <c r="G155" s="65">
        <v>5</v>
      </c>
      <c r="H155" s="65">
        <v>6</v>
      </c>
      <c r="I155" s="65">
        <v>43</v>
      </c>
      <c r="J155" s="65">
        <v>18</v>
      </c>
      <c r="K155" s="65">
        <v>35</v>
      </c>
      <c r="L155" s="66">
        <v>36</v>
      </c>
    </row>
    <row r="156" spans="1:12" ht="15" customHeight="1" x14ac:dyDescent="0.25">
      <c r="A156" s="60" t="s">
        <v>422</v>
      </c>
      <c r="B156" s="46"/>
      <c r="C156" s="33" t="s">
        <v>453</v>
      </c>
      <c r="D156" s="44" t="s">
        <v>528</v>
      </c>
      <c r="E156" s="67">
        <v>24</v>
      </c>
      <c r="F156" s="65">
        <v>12</v>
      </c>
      <c r="G156" s="65">
        <v>39</v>
      </c>
      <c r="H156" s="65">
        <v>46</v>
      </c>
      <c r="I156" s="65">
        <v>291</v>
      </c>
      <c r="J156" s="65">
        <v>260</v>
      </c>
      <c r="K156" s="65">
        <v>265</v>
      </c>
      <c r="L156" s="66">
        <v>234</v>
      </c>
    </row>
    <row r="157" spans="1:12" ht="15" customHeight="1" x14ac:dyDescent="0.25">
      <c r="A157" s="57" t="s">
        <v>423</v>
      </c>
      <c r="B157" s="73" t="s">
        <v>424</v>
      </c>
      <c r="C157" s="74"/>
      <c r="D157" s="34"/>
      <c r="E157" s="65">
        <v>4</v>
      </c>
      <c r="F157" s="65">
        <v>9</v>
      </c>
      <c r="G157" s="65">
        <v>1</v>
      </c>
      <c r="H157" s="65">
        <v>63</v>
      </c>
      <c r="I157" s="65">
        <v>4</v>
      </c>
      <c r="J157" s="65">
        <v>395</v>
      </c>
      <c r="K157" s="65">
        <v>0</v>
      </c>
      <c r="L157" s="66">
        <v>1</v>
      </c>
    </row>
    <row r="158" spans="1:12" ht="15" customHeight="1" x14ac:dyDescent="0.25">
      <c r="A158" s="58" t="s">
        <v>425</v>
      </c>
      <c r="B158" s="75" t="s">
        <v>426</v>
      </c>
      <c r="C158" s="76"/>
      <c r="D158" s="59"/>
      <c r="E158" s="68">
        <f t="shared" ref="E158:L158" si="20">SUM(E150:E157)</f>
        <v>614</v>
      </c>
      <c r="F158" s="68">
        <f t="shared" si="20"/>
        <v>503</v>
      </c>
      <c r="G158" s="68">
        <f t="shared" si="20"/>
        <v>2028</v>
      </c>
      <c r="H158" s="68">
        <f t="shared" si="20"/>
        <v>866</v>
      </c>
      <c r="I158" s="68">
        <f t="shared" si="20"/>
        <v>14222</v>
      </c>
      <c r="J158" s="68">
        <f t="shared" si="20"/>
        <v>5528</v>
      </c>
      <c r="K158" s="68">
        <f t="shared" si="20"/>
        <v>6469</v>
      </c>
      <c r="L158" s="78">
        <f t="shared" si="20"/>
        <v>6091</v>
      </c>
    </row>
    <row r="159" spans="1:12" ht="15" customHeight="1" thickBot="1" x14ac:dyDescent="0.3">
      <c r="A159" s="79"/>
      <c r="B159" s="80" t="s">
        <v>532</v>
      </c>
      <c r="C159" s="81"/>
      <c r="D159" s="82" t="s">
        <v>427</v>
      </c>
      <c r="E159" s="83">
        <f>SUM(E158:E158,E149:E149,E134:E134,E128:E128,E125:E125,E121:E121,E119:E119,E115:E115,E104:E104,E96:E96,E92:E92,E83:E83,E75:E75,E62:E62,E58:E58,E51:E51,E45:E45,E37:E37,E32:E32,E28:E28,E18:E18)</f>
        <v>16968</v>
      </c>
      <c r="F159" s="83">
        <f>SUM(F158:F158,F149:F149,F134:F134,F128:F128,F125:F125,F121:F121,F119:F119,F115:F115,F104:F104,F96:F96,F92:F92,F83:F83,F75:F75,F62:F62,F58:F58,F51:F51,F45:F45,F37:F37,F32:F32,F28:F28,F18:F18)</f>
        <v>13549</v>
      </c>
      <c r="G159" s="83">
        <f>SUM(G158:G158,G149:G149,G134:G134,G128:G128,G125:G125,G121:G121,G119:G119,G115:G115,G104:G104,G96:G96,G92:G92,G83:G83,G75:G75,G62:G62,G58:G58,G51:G51,G45:G45,G37:G37,G32:G32,G28:G28,G18:G18)</f>
        <v>27101</v>
      </c>
      <c r="H159" s="83">
        <f>SUM(H158:H158,H149:H149,H134:H134,H128:H128,H125:H125,H121:H121,H119:H119,H115:H115,H104:H104,H96:H96,H92:H92,H83:H83,H75:H75,H62:H62,H58:H58,H51:H51,H45:H45,H37:H37,H32:H32,H28:H28,H18:H18)</f>
        <v>23178</v>
      </c>
      <c r="I159" s="83">
        <f>SUM(I158:I158,I149:I149,I134:I134,I128:I128,I125:I125,I121:I121,I119:I119,I115:I115,I104:I104,I96:I96,I92:I92,I83:I83,I75:I75,I62:I62,I58:I58,I51:I51,I45:I45,I37:I37,I32:I32,I28:I28,I18:I18)</f>
        <v>169399</v>
      </c>
      <c r="J159" s="83">
        <f>SUM(J158:J158,J149:J149,J134:J134,J128:J128,J125:J125,J121:J121,J119:J119,J115:J115,J104:J104,J96:J96,J92:J92,J83:J83,J75:J75,J62:J62,J58:J58,J51:J51,J45:J45,J37:J37,J32:J32,J28:J28,J18:J18)</f>
        <v>135673</v>
      </c>
      <c r="K159" s="83">
        <f>SUM(K158:K158,K149:K149,K134:K134,K128:K128,K125:K125,K121:K121,K119:K119,K115:K115,K104:K104,K96:K96,K92:K92,K83:K83,K75:K75,K62:K62,K58:K58,K51:K51,K45:K45,K37:K37,K32:K32,K28:K28,K18:K18)</f>
        <v>127257</v>
      </c>
      <c r="L159" s="84">
        <f>SUM(L158:L158,L149:L149,L134:L134,L128:L128,L125:L125,L121:L121,L119:L119,L115:L115,L104:L104,L96:L96,L92:L92,L83:L83,L75:L75,L62:L62,L58:L58,L51:L51,L45:L45,L37:L37,L32:L32,L28:L28,L18:L18)</f>
        <v>145931</v>
      </c>
    </row>
    <row r="160" spans="1:12" ht="15" customHeight="1" x14ac:dyDescent="0.25">
      <c r="A160" s="85"/>
      <c r="B160" s="86" t="s">
        <v>428</v>
      </c>
      <c r="C160" s="87"/>
      <c r="D160" s="88"/>
      <c r="E160" s="89"/>
      <c r="F160" s="89"/>
      <c r="G160" s="89"/>
      <c r="H160" s="89"/>
      <c r="I160" s="89"/>
      <c r="J160" s="89"/>
      <c r="K160" s="89"/>
      <c r="L160" s="90"/>
    </row>
    <row r="161" spans="1:12" ht="15" customHeight="1" x14ac:dyDescent="0.25">
      <c r="A161" s="57" t="s">
        <v>429</v>
      </c>
      <c r="B161" s="33" t="s">
        <v>430</v>
      </c>
      <c r="C161" s="33"/>
      <c r="D161" s="34" t="s">
        <v>529</v>
      </c>
      <c r="E161" s="65">
        <v>156</v>
      </c>
      <c r="F161" s="65">
        <v>121</v>
      </c>
      <c r="G161" s="65">
        <v>1175</v>
      </c>
      <c r="H161" s="65">
        <v>688</v>
      </c>
      <c r="I161" s="65">
        <v>5469</v>
      </c>
      <c r="J161" s="65">
        <v>3135</v>
      </c>
      <c r="K161" s="65">
        <v>1093</v>
      </c>
      <c r="L161" s="66">
        <v>707</v>
      </c>
    </row>
    <row r="162" spans="1:12" ht="15" customHeight="1" x14ac:dyDescent="0.25">
      <c r="A162" s="57" t="s">
        <v>431</v>
      </c>
      <c r="B162" s="33" t="s">
        <v>432</v>
      </c>
      <c r="C162" s="33"/>
      <c r="D162" s="34" t="s">
        <v>530</v>
      </c>
      <c r="E162" s="65">
        <v>2384</v>
      </c>
      <c r="F162" s="65">
        <v>1590</v>
      </c>
      <c r="G162" s="65">
        <v>5135</v>
      </c>
      <c r="H162" s="65">
        <v>2521</v>
      </c>
      <c r="I162" s="65">
        <v>21893</v>
      </c>
      <c r="J162" s="65">
        <v>10473</v>
      </c>
      <c r="K162" s="65">
        <v>11199</v>
      </c>
      <c r="L162" s="66">
        <v>15980</v>
      </c>
    </row>
    <row r="163" spans="1:12" ht="15" customHeight="1" x14ac:dyDescent="0.25">
      <c r="A163" s="57" t="s">
        <v>433</v>
      </c>
      <c r="B163" s="33" t="s">
        <v>434</v>
      </c>
      <c r="C163" s="33"/>
      <c r="D163" s="34" t="s">
        <v>531</v>
      </c>
      <c r="E163" s="65">
        <v>13</v>
      </c>
      <c r="F163" s="65">
        <v>11</v>
      </c>
      <c r="G163" s="65">
        <v>336</v>
      </c>
      <c r="H163" s="65">
        <v>87</v>
      </c>
      <c r="I163" s="65">
        <v>1690</v>
      </c>
      <c r="J163" s="65">
        <v>698</v>
      </c>
      <c r="K163" s="65">
        <v>211</v>
      </c>
      <c r="L163" s="66">
        <v>105</v>
      </c>
    </row>
    <row r="164" spans="1:12" ht="15" customHeight="1" x14ac:dyDescent="0.25">
      <c r="A164" s="57" t="s">
        <v>435</v>
      </c>
      <c r="B164" s="33" t="s">
        <v>436</v>
      </c>
      <c r="C164" s="33"/>
      <c r="D164" s="34" t="s">
        <v>437</v>
      </c>
      <c r="E164" s="65">
        <v>0</v>
      </c>
      <c r="F164" s="65">
        <v>0</v>
      </c>
      <c r="G164" s="65">
        <v>0</v>
      </c>
      <c r="H164" s="65">
        <v>0</v>
      </c>
      <c r="I164" s="65">
        <v>1</v>
      </c>
      <c r="J164" s="65">
        <v>0</v>
      </c>
      <c r="K164" s="65">
        <v>0</v>
      </c>
      <c r="L164" s="66">
        <v>0</v>
      </c>
    </row>
    <row r="165" spans="1:12" ht="15" customHeight="1" x14ac:dyDescent="0.25">
      <c r="A165" s="57" t="s">
        <v>438</v>
      </c>
      <c r="B165" s="33" t="s">
        <v>439</v>
      </c>
      <c r="C165" s="33"/>
      <c r="D165" s="34"/>
      <c r="E165" s="65">
        <v>329</v>
      </c>
      <c r="F165" s="65">
        <v>197</v>
      </c>
      <c r="G165" s="65">
        <v>946</v>
      </c>
      <c r="H165" s="65">
        <v>545</v>
      </c>
      <c r="I165" s="65">
        <v>5502</v>
      </c>
      <c r="J165" s="65">
        <v>2167</v>
      </c>
      <c r="K165" s="65">
        <v>1466</v>
      </c>
      <c r="L165" s="66">
        <v>1085</v>
      </c>
    </row>
    <row r="166" spans="1:12" ht="15" customHeight="1" thickBot="1" x14ac:dyDescent="0.3">
      <c r="A166" s="61" t="s">
        <v>440</v>
      </c>
      <c r="B166" s="62" t="s">
        <v>441</v>
      </c>
      <c r="C166" s="62"/>
      <c r="D166" s="63"/>
      <c r="E166" s="70">
        <f t="shared" ref="E166:L166" si="21">SUM(E161:E165)</f>
        <v>2882</v>
      </c>
      <c r="F166" s="70">
        <f t="shared" si="21"/>
        <v>1919</v>
      </c>
      <c r="G166" s="70">
        <f t="shared" si="21"/>
        <v>7592</v>
      </c>
      <c r="H166" s="70">
        <f t="shared" si="21"/>
        <v>3841</v>
      </c>
      <c r="I166" s="70">
        <f t="shared" si="21"/>
        <v>34555</v>
      </c>
      <c r="J166" s="70">
        <f t="shared" si="21"/>
        <v>16473</v>
      </c>
      <c r="K166" s="70">
        <f t="shared" si="21"/>
        <v>13969</v>
      </c>
      <c r="L166" s="91">
        <f t="shared" si="21"/>
        <v>17877</v>
      </c>
    </row>
  </sheetData>
  <mergeCells count="160">
    <mergeCell ref="B157:C157"/>
    <mergeCell ref="B158:C158"/>
    <mergeCell ref="B148:C148"/>
    <mergeCell ref="B149:C149"/>
    <mergeCell ref="B150:C150"/>
    <mergeCell ref="B151:C151"/>
    <mergeCell ref="B152:C152"/>
    <mergeCell ref="B153:C153"/>
    <mergeCell ref="B142:C142"/>
    <mergeCell ref="B143:C143"/>
    <mergeCell ref="B144:C144"/>
    <mergeCell ref="B145:C145"/>
    <mergeCell ref="B146:C146"/>
    <mergeCell ref="B147:C147"/>
    <mergeCell ref="B136:C136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4:C134"/>
    <mergeCell ref="B135:C135"/>
    <mergeCell ref="B124:C124"/>
    <mergeCell ref="B125:C125"/>
    <mergeCell ref="B126:C126"/>
    <mergeCell ref="B127:C127"/>
    <mergeCell ref="B128:C128"/>
    <mergeCell ref="B129:C129"/>
    <mergeCell ref="B118:C118"/>
    <mergeCell ref="B119:C119"/>
    <mergeCell ref="B120:C120"/>
    <mergeCell ref="B121:C121"/>
    <mergeCell ref="B122:C122"/>
    <mergeCell ref="B123:C123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87:C87"/>
    <mergeCell ref="B88:C88"/>
    <mergeCell ref="B89:C89"/>
    <mergeCell ref="B90:C90"/>
    <mergeCell ref="B91:C91"/>
    <mergeCell ref="B92:C92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69:C69"/>
    <mergeCell ref="B70:C70"/>
    <mergeCell ref="B71:C71"/>
    <mergeCell ref="B72:C72"/>
    <mergeCell ref="B73:C73"/>
    <mergeCell ref="B74:C74"/>
    <mergeCell ref="B63:C63"/>
    <mergeCell ref="B64:C64"/>
    <mergeCell ref="B65:C65"/>
    <mergeCell ref="B67:C67"/>
    <mergeCell ref="B66:C66"/>
    <mergeCell ref="B68:C68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E2:L2"/>
    <mergeCell ref="B2:C4"/>
    <mergeCell ref="B5:C5"/>
    <mergeCell ref="B6:C6"/>
    <mergeCell ref="B7:C7"/>
    <mergeCell ref="B8:C8"/>
    <mergeCell ref="A2:A4"/>
    <mergeCell ref="D2:D4"/>
    <mergeCell ref="B154:B156"/>
    <mergeCell ref="B105:C105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Tablica 1.</vt:lpstr>
      <vt:lpstr>Tablica 2.</vt:lpstr>
      <vt:lpstr>Tablica 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2024-09-18T12:33:01Z</dcterms:modified>
</cp:coreProperties>
</file>