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-120" yWindow="-120" windowWidth="29040" windowHeight="15840"/>
  </bookViews>
  <sheets>
    <sheet name="t1" sheetId="1" r:id="rId1"/>
    <sheet name="t2" sheetId="2" r:id="rId2"/>
    <sheet name="t3" sheetId="3" r:id="rId3"/>
    <sheet name="t4" sheetId="4" r:id="rId4"/>
    <sheet name="t5" sheetId="5" r:id="rId5"/>
    <sheet name="t6" sheetId="6" r:id="rId6"/>
    <sheet name="t7" sheetId="7" r:id="rId7"/>
    <sheet name="t8" sheetId="8" r:id="rId8"/>
    <sheet name="t9" sheetId="10" r:id="rId9"/>
    <sheet name="t10" sheetId="11" r:id="rId10"/>
  </sheets>
  <definedNames>
    <definedName name="_xlnm._FilterDatabase" localSheetId="2" hidden="1">'t3'!$A$4:$I$30</definedName>
  </definedNames>
  <calcPr calcId="152511"/>
</workbook>
</file>

<file path=xl/calcChain.xml><?xml version="1.0" encoding="utf-8"?>
<calcChain xmlns="http://schemas.openxmlformats.org/spreadsheetml/2006/main">
  <c r="K18" i="5" l="1"/>
  <c r="K17" i="5"/>
  <c r="K16" i="5"/>
  <c r="K15" i="5"/>
  <c r="K14" i="5"/>
  <c r="K13" i="5"/>
  <c r="K12" i="5"/>
  <c r="K11" i="5"/>
  <c r="K10" i="5"/>
  <c r="K9" i="5"/>
  <c r="K8" i="5"/>
  <c r="K7" i="5"/>
  <c r="E20" i="4"/>
  <c r="D20" i="4"/>
  <c r="B20" i="4"/>
  <c r="E19" i="4"/>
  <c r="C19" i="4"/>
  <c r="E18" i="4"/>
  <c r="C18" i="4"/>
  <c r="E17" i="4"/>
  <c r="C17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I30" i="3"/>
  <c r="G30" i="3"/>
  <c r="I29" i="3"/>
  <c r="G29" i="3"/>
  <c r="I28" i="3"/>
  <c r="G28" i="3"/>
  <c r="I27" i="3"/>
  <c r="G27" i="3"/>
  <c r="I26" i="3"/>
  <c r="G26" i="3"/>
  <c r="I25" i="3"/>
  <c r="G25" i="3"/>
  <c r="I24" i="3"/>
  <c r="G24" i="3"/>
  <c r="I23" i="3"/>
  <c r="G23" i="3"/>
  <c r="I22" i="3"/>
  <c r="G22" i="3"/>
  <c r="I21" i="3"/>
  <c r="G21" i="3"/>
  <c r="I20" i="3"/>
  <c r="G20" i="3"/>
  <c r="I19" i="3"/>
  <c r="G19" i="3"/>
  <c r="I18" i="3"/>
  <c r="G18" i="3"/>
  <c r="I17" i="3"/>
  <c r="G17" i="3"/>
  <c r="I16" i="3"/>
  <c r="G16" i="3"/>
  <c r="I15" i="3"/>
  <c r="G15" i="3"/>
  <c r="I14" i="3"/>
  <c r="G14" i="3"/>
  <c r="I13" i="3"/>
  <c r="G13" i="3"/>
  <c r="I12" i="3"/>
  <c r="G12" i="3"/>
  <c r="I11" i="3"/>
  <c r="G11" i="3"/>
  <c r="I10" i="3"/>
  <c r="G10" i="3"/>
  <c r="I9" i="3"/>
  <c r="G9" i="3"/>
  <c r="I8" i="3"/>
  <c r="G8" i="3"/>
  <c r="I7" i="3"/>
  <c r="J16" i="2"/>
  <c r="H16" i="2"/>
  <c r="F16" i="2"/>
  <c r="D16" i="2"/>
  <c r="J15" i="2"/>
  <c r="H15" i="2"/>
  <c r="F15" i="2"/>
  <c r="D15" i="2"/>
  <c r="J14" i="2"/>
  <c r="H14" i="2"/>
  <c r="F14" i="2"/>
  <c r="D14" i="2"/>
  <c r="J13" i="2"/>
  <c r="H13" i="2"/>
  <c r="F13" i="2"/>
  <c r="D13" i="2"/>
  <c r="J12" i="2"/>
  <c r="H12" i="2"/>
  <c r="F12" i="2"/>
  <c r="D12" i="2"/>
  <c r="J11" i="2"/>
  <c r="H11" i="2"/>
  <c r="F11" i="2"/>
  <c r="D11" i="2"/>
  <c r="J10" i="2"/>
  <c r="H10" i="2"/>
  <c r="F10" i="2"/>
  <c r="D10" i="2"/>
  <c r="J9" i="2"/>
  <c r="H9" i="2"/>
  <c r="F9" i="2"/>
  <c r="D9" i="2"/>
  <c r="J8" i="2"/>
  <c r="H8" i="2"/>
  <c r="F8" i="2"/>
  <c r="D8" i="2"/>
</calcChain>
</file>

<file path=xl/sharedStrings.xml><?xml version="1.0" encoding="utf-8"?>
<sst xmlns="http://schemas.openxmlformats.org/spreadsheetml/2006/main" count="366" uniqueCount="234">
  <si>
    <r>
      <rPr>
        <b/>
        <sz val="10"/>
        <color theme="1"/>
        <rFont val="Calibri"/>
        <family val="2"/>
        <charset val="238"/>
        <scheme val="minor"/>
      </rP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1.</t>
    </r>
  </si>
  <si>
    <r>
      <rPr>
        <b/>
        <sz val="10"/>
        <color theme="1"/>
        <rFont val="Calibri"/>
        <family val="2"/>
        <charset val="238"/>
        <scheme val="minor"/>
      </rPr>
      <t>Liječene osobe/</t>
    </r>
    <r>
      <rPr>
        <i/>
        <sz val="10"/>
        <color theme="1"/>
        <rFont val="Calibri"/>
        <family val="2"/>
        <charset val="238"/>
        <scheme val="minor"/>
      </rPr>
      <t>Persons treated</t>
    </r>
  </si>
  <si>
    <r>
      <rPr>
        <b/>
        <sz val="10"/>
        <color theme="1"/>
        <rFont val="Calibri"/>
        <family val="2"/>
        <charset val="238"/>
        <scheme val="minor"/>
      </rPr>
      <t xml:space="preserve">Novootkriveni (prvi put registrirani) </t>
    </r>
    <r>
      <rPr>
        <sz val="10"/>
        <color theme="1"/>
        <rFont val="Calibri"/>
        <family val="2"/>
        <charset val="238"/>
        <scheme val="minor"/>
      </rPr>
      <t>/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New cases (first recorded) 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</si>
  <si>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GODINA</t>
  </si>
  <si>
    <t>Ukupan broj</t>
  </si>
  <si>
    <t xml:space="preserve">(udio od svih liječenih)   </t>
  </si>
  <si>
    <t>Udio (F11.-) od novootkrivenih</t>
  </si>
  <si>
    <t>Year</t>
  </si>
  <si>
    <t>All addiction types</t>
  </si>
  <si>
    <t>All addiction cases treated</t>
  </si>
  <si>
    <t>(share of all type (F11.-)</t>
  </si>
  <si>
    <t>Share of newly detected cases (F11.-)</t>
  </si>
  <si>
    <t>1976.*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</si>
  <si>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</si>
  <si>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</si>
  <si>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</si>
  <si>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</si>
  <si>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</si>
  <si>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</si>
  <si>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</si>
  <si>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</si>
  <si>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</si>
  <si>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</si>
  <si>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</si>
  <si>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</si>
  <si>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</si>
  <si>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</si>
  <si>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</si>
  <si>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</si>
  <si>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</si>
  <si>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</si>
  <si>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</si>
  <si>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</si>
  <si>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</si>
  <si>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</si>
  <si>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</si>
  <si>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</si>
  <si>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</si>
  <si>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</si>
  <si>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</si>
  <si>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</si>
  <si>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</si>
  <si>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r>
      <rPr>
        <sz val="10"/>
        <color theme="1"/>
        <rFont val="Calibri"/>
        <family val="2"/>
        <charset val="238"/>
        <scheme val="minor"/>
      </rPr>
      <t xml:space="preserve">*Podaci za bolnički liječene osobe - </t>
    </r>
    <r>
      <rPr>
        <i/>
        <sz val="10"/>
        <color theme="1"/>
        <rFont val="Calibri"/>
        <family val="2"/>
        <charset val="238"/>
        <scheme val="minor"/>
      </rPr>
      <t>Only hospital-treated drug patients</t>
    </r>
  </si>
  <si>
    <t xml:space="preserve">Izvor podataka: </t>
  </si>
  <si>
    <t>Hrvatski zavod za javno zdravstvo</t>
  </si>
  <si>
    <t xml:space="preserve">Source of data: </t>
  </si>
  <si>
    <t>Croatian Institute of Public Health</t>
  </si>
  <si>
    <r>
      <rPr>
        <b/>
        <sz val="10"/>
        <color theme="1"/>
        <rFont val="Calibri"/>
        <family val="2"/>
        <charset val="238"/>
        <scheme val="minor"/>
      </rPr>
      <t xml:space="preserve">Tablica -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2.</t>
    </r>
  </si>
  <si>
    <t xml:space="preserve">TIP PSIHOAKTIVNE DROGE </t>
  </si>
  <si>
    <t>Šifra MKB-10</t>
  </si>
  <si>
    <t xml:space="preserve">Broj </t>
  </si>
  <si>
    <t>Udio %</t>
  </si>
  <si>
    <t>Broj</t>
  </si>
  <si>
    <t>Psychoactive drug type</t>
  </si>
  <si>
    <t>ICD-10 Code</t>
  </si>
  <si>
    <t>No</t>
  </si>
  <si>
    <t>% share</t>
  </si>
  <si>
    <t>(F11.-)</t>
  </si>
  <si>
    <r>
      <rPr>
        <sz val="10"/>
        <color theme="1"/>
        <rFont val="Calibri"/>
        <family val="2"/>
        <charset val="238"/>
        <scheme val="minor"/>
      </rPr>
      <t xml:space="preserve">Kanabis - </t>
    </r>
    <r>
      <rPr>
        <i/>
        <sz val="10"/>
        <color theme="1"/>
        <rFont val="Calibri"/>
        <family val="2"/>
        <charset val="238"/>
        <scheme val="minor"/>
      </rPr>
      <t>Cannabis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</si>
  <si>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(F12.-)</t>
  </si>
  <si>
    <r>
      <rPr>
        <sz val="10"/>
        <color theme="1"/>
        <rFont val="Calibri"/>
        <family val="2"/>
        <charset val="238"/>
        <scheme val="minor"/>
      </rPr>
      <t xml:space="preserve">Hipnotici i sedativi - </t>
    </r>
    <r>
      <rPr>
        <i/>
        <sz val="10"/>
        <color theme="1"/>
        <rFont val="Calibri"/>
        <family val="2"/>
        <charset val="238"/>
        <scheme val="minor"/>
      </rPr>
      <t>Hypnotics and sedatives</t>
    </r>
  </si>
  <si>
    <t>(F13.-)</t>
  </si>
  <si>
    <r>
      <rPr>
        <sz val="10"/>
        <color theme="1"/>
        <rFont val="Calibri"/>
        <family val="2"/>
        <charset val="238"/>
        <scheme val="minor"/>
      </rPr>
      <t xml:space="preserve">Kokain - </t>
    </r>
    <r>
      <rPr>
        <i/>
        <sz val="10"/>
        <color theme="1"/>
        <rFont val="Calibri"/>
        <family val="2"/>
        <charset val="238"/>
        <scheme val="minor"/>
      </rPr>
      <t>Cocaine</t>
    </r>
  </si>
  <si>
    <t>(F14.-)</t>
  </si>
  <si>
    <r>
      <rPr>
        <sz val="10"/>
        <color theme="1"/>
        <rFont val="Calibri"/>
        <family val="2"/>
        <charset val="238"/>
        <scheme val="minor"/>
      </rPr>
      <t xml:space="preserve">Amfetaminski - </t>
    </r>
    <r>
      <rPr>
        <i/>
        <sz val="10"/>
        <color theme="1"/>
        <rFont val="Calibri"/>
        <family val="2"/>
        <charset val="238"/>
        <scheme val="minor"/>
      </rPr>
      <t>Amphetamine</t>
    </r>
  </si>
  <si>
    <t>(F15.-)</t>
  </si>
  <si>
    <r>
      <rPr>
        <sz val="10"/>
        <color theme="1"/>
        <rFont val="Calibri"/>
        <family val="2"/>
        <charset val="238"/>
        <scheme val="minor"/>
      </rPr>
      <t xml:space="preserve">Halucinogeni - </t>
    </r>
    <r>
      <rPr>
        <i/>
        <sz val="10"/>
        <color theme="1"/>
        <rFont val="Calibri"/>
        <family val="2"/>
        <charset val="238"/>
        <scheme val="minor"/>
      </rPr>
      <t>Hallucinogens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</si>
  <si>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(F16.-)</t>
  </si>
  <si>
    <t>(F18.-)</t>
  </si>
  <si>
    <r>
      <rPr>
        <sz val="10"/>
        <color theme="1"/>
        <rFont val="Calibri"/>
        <family val="2"/>
        <charset val="238"/>
        <scheme val="minor"/>
      </rPr>
      <t xml:space="preserve">Veći broj droga i nedovoljno označeno - </t>
    </r>
    <r>
      <rPr>
        <i/>
        <sz val="10"/>
        <color theme="1"/>
        <rFont val="Calibri"/>
        <family val="2"/>
        <charset val="238"/>
        <scheme val="minor"/>
      </rPr>
      <t>Unspecified</t>
    </r>
  </si>
  <si>
    <t>(F19.-)</t>
  </si>
  <si>
    <r>
      <rPr>
        <b/>
        <sz val="10"/>
        <color theme="1"/>
        <rFont val="Calibri"/>
        <family val="2"/>
        <charset val="238"/>
        <scheme val="minor"/>
      </rPr>
      <t xml:space="preserve">UKUPNO – </t>
    </r>
    <r>
      <rPr>
        <i/>
        <sz val="10"/>
        <color theme="1"/>
        <rFont val="Calibri"/>
        <family val="2"/>
        <charset val="238"/>
        <scheme val="minor"/>
      </rPr>
      <t>Total</t>
    </r>
  </si>
  <si>
    <t xml:space="preserve">Hrvatski zavod za javno zdravstvo </t>
  </si>
  <si>
    <r>
      <rPr>
        <b/>
        <sz val="10"/>
        <color theme="1"/>
        <rFont val="Calibri"/>
        <family val="2"/>
        <charset val="238"/>
        <scheme val="minor"/>
      </rP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3.</t>
    </r>
  </si>
  <si>
    <r>
      <rPr>
        <b/>
        <sz val="10"/>
        <color rgb="FF000000"/>
        <rFont val="Calibri"/>
        <family val="2"/>
        <charset val="238"/>
        <scheme val="minor"/>
      </rPr>
      <t xml:space="preserve">Županija </t>
    </r>
    <r>
      <rPr>
        <sz val="10"/>
        <color rgb="FF000000"/>
        <rFont val="Calibri"/>
        <family val="2"/>
        <charset val="238"/>
        <scheme val="minor"/>
      </rPr>
      <t>-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i/>
        <sz val="10"/>
        <color rgb="FF000000"/>
        <rFont val="Calibri"/>
        <family val="2"/>
        <charset val="238"/>
        <scheme val="minor"/>
      </rPr>
      <t>County</t>
    </r>
  </si>
  <si>
    <r>
      <rPr>
        <b/>
        <sz val="10"/>
        <color rgb="FF000000"/>
        <rFont val="Calibri"/>
        <family val="2"/>
        <charset val="238"/>
        <scheme val="minor"/>
      </rPr>
      <t xml:space="preserve">Liječene osobe ukupno </t>
    </r>
    <r>
      <rPr>
        <i/>
        <sz val="10"/>
        <color rgb="FF000000"/>
        <rFont val="Calibri"/>
        <family val="2"/>
        <charset val="238"/>
        <scheme val="minor"/>
      </rPr>
      <t>– Treated total</t>
    </r>
  </si>
  <si>
    <r>
      <rPr>
        <b/>
        <sz val="10"/>
        <color rgb="FF000000"/>
        <rFont val="Calibri"/>
        <family val="2"/>
        <charset val="238"/>
        <scheme val="minor"/>
      </rPr>
      <t>Prvi put liječeni</t>
    </r>
    <r>
      <rPr>
        <i/>
        <sz val="10"/>
        <color rgb="FF000000"/>
        <rFont val="Calibri"/>
        <family val="2"/>
        <charset val="238"/>
        <scheme val="minor"/>
      </rPr>
      <t xml:space="preserve"> – First time treated</t>
    </r>
  </si>
  <si>
    <r>
      <rPr>
        <b/>
        <sz val="10"/>
        <color rgb="FF000000"/>
        <rFont val="Calibri"/>
        <family val="2"/>
        <charset val="238"/>
        <scheme val="minor"/>
      </rPr>
      <t xml:space="preserve">Broj </t>
    </r>
    <r>
      <rPr>
        <i/>
        <sz val="10"/>
        <color rgb="FF000000"/>
        <rFont val="Calibri"/>
        <family val="2"/>
        <charset val="238"/>
        <scheme val="minor"/>
      </rPr>
      <t>– No. Cases</t>
    </r>
  </si>
  <si>
    <r>
      <rPr>
        <b/>
        <sz val="10"/>
        <color rgb="FF000000"/>
        <rFont val="Calibri"/>
        <family val="2"/>
        <charset val="238"/>
        <scheme val="minor"/>
      </rPr>
      <t>Stopa na 100.000*</t>
    </r>
    <r>
      <rPr>
        <i/>
        <sz val="10"/>
        <color rgb="FF000000"/>
        <rFont val="Calibri"/>
        <family val="2"/>
        <charset val="238"/>
        <scheme val="minor"/>
      </rPr>
      <t xml:space="preserve"> - Rate/100,000</t>
    </r>
  </si>
  <si>
    <r>
      <rPr>
        <b/>
        <sz val="10"/>
        <color rgb="FF000000"/>
        <rFont val="Calibri"/>
        <family val="2"/>
        <charset val="238"/>
        <scheme val="minor"/>
      </rPr>
      <t xml:space="preserve">Svi tipovi ovisnosti </t>
    </r>
    <r>
      <rPr>
        <i/>
        <sz val="10"/>
        <color rgb="FF000000"/>
        <rFont val="Calibri"/>
        <family val="2"/>
        <charset val="238"/>
        <scheme val="minor"/>
      </rPr>
      <t>– All types</t>
    </r>
  </si>
  <si>
    <r>
      <rPr>
        <b/>
        <sz val="10"/>
        <color rgb="FF000000"/>
        <rFont val="Calibri"/>
        <family val="2"/>
        <charset val="238"/>
        <scheme val="minor"/>
      </rPr>
      <t xml:space="preserve">Udio od liječenih osoba (%) </t>
    </r>
    <r>
      <rPr>
        <i/>
        <sz val="10"/>
        <color rgb="FF000000"/>
        <rFont val="Calibri"/>
        <family val="2"/>
        <charset val="238"/>
        <scheme val="minor"/>
      </rPr>
      <t>- Treated</t>
    </r>
  </si>
  <si>
    <r>
      <rPr>
        <b/>
        <sz val="10"/>
        <color rgb="FF000000"/>
        <rFont val="Calibri"/>
        <family val="2"/>
        <charset val="238"/>
        <scheme val="minor"/>
      </rPr>
      <t xml:space="preserve">Udio od prvi put liječenih (%) </t>
    </r>
    <r>
      <rPr>
        <i/>
        <sz val="10"/>
        <color rgb="FF000000"/>
        <rFont val="Calibri"/>
        <family val="2"/>
        <charset val="238"/>
        <scheme val="minor"/>
      </rPr>
      <t>– New cases (first recorded)</t>
    </r>
  </si>
  <si>
    <t>Grad/City of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</si>
  <si>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</si>
  <si>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</si>
  <si>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</si>
  <si>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</si>
  <si>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</si>
  <si>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</si>
  <si>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</si>
  <si>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</si>
  <si>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</si>
  <si>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</si>
  <si>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</si>
  <si>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</si>
  <si>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</si>
  <si>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</si>
  <si>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</si>
  <si>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</si>
  <si>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</si>
  <si>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</si>
  <si>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</si>
  <si>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</si>
  <si>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Ukupno Hrvatska</t>
  </si>
  <si>
    <t>Druge države</t>
  </si>
  <si>
    <t>UKUPNO</t>
  </si>
  <si>
    <t xml:space="preserve">Stope na 100.000 stanovnika u dobi od 15 do 64 godina (Popis stanovništva 2021, DZS)
</t>
  </si>
  <si>
    <r>
      <rPr>
        <b/>
        <sz val="10"/>
        <color theme="1"/>
        <rFont val="Calibri"/>
        <family val="2"/>
        <charset val="238"/>
        <scheme val="minor"/>
      </rPr>
      <t xml:space="preserve">Tablica </t>
    </r>
    <r>
      <rPr>
        <i/>
        <sz val="10"/>
        <color theme="1"/>
        <rFont val="Calibri"/>
        <family val="2"/>
        <charset val="238"/>
        <scheme val="minor"/>
      </rPr>
      <t xml:space="preserve">- Table </t>
    </r>
    <r>
      <rPr>
        <b/>
        <sz val="10"/>
        <color theme="1"/>
        <rFont val="Calibri"/>
        <family val="2"/>
        <charset val="238"/>
        <scheme val="minor"/>
      </rPr>
      <t>4.</t>
    </r>
  </si>
  <si>
    <r>
      <rPr>
        <b/>
        <sz val="10"/>
        <color theme="1"/>
        <rFont val="Calibri"/>
        <family val="2"/>
        <charset val="238"/>
        <scheme val="minor"/>
      </rPr>
      <t xml:space="preserve">Muškarci - </t>
    </r>
    <r>
      <rPr>
        <i/>
        <sz val="10"/>
        <color theme="1"/>
        <rFont val="Calibri"/>
        <family val="2"/>
        <charset val="238"/>
        <scheme val="minor"/>
      </rPr>
      <t>Men</t>
    </r>
  </si>
  <si>
    <r>
      <rPr>
        <b/>
        <sz val="10"/>
        <color theme="1"/>
        <rFont val="Calibri"/>
        <family val="2"/>
        <charset val="238"/>
        <scheme val="minor"/>
      </rPr>
      <t xml:space="preserve">Žene - </t>
    </r>
    <r>
      <rPr>
        <i/>
        <sz val="10"/>
        <color theme="1"/>
        <rFont val="Calibri"/>
        <family val="2"/>
        <charset val="238"/>
        <scheme val="minor"/>
      </rPr>
      <t>Women</t>
    </r>
  </si>
  <si>
    <r>
      <rPr>
        <b/>
        <sz val="10"/>
        <color theme="1"/>
        <rFont val="Calibri"/>
        <family val="2"/>
        <charset val="238"/>
        <scheme val="minor"/>
      </rPr>
      <t xml:space="preserve">Ukupno - </t>
    </r>
    <r>
      <rPr>
        <i/>
        <sz val="10"/>
        <color theme="1"/>
        <rFont val="Calibri"/>
        <family val="2"/>
        <charset val="238"/>
        <scheme val="minor"/>
      </rPr>
      <t>Total</t>
    </r>
  </si>
  <si>
    <t xml:space="preserve">  D O B</t>
  </si>
  <si>
    <t xml:space="preserve">Broj  </t>
  </si>
  <si>
    <t>Udio%</t>
  </si>
  <si>
    <t xml:space="preserve">Udio%  </t>
  </si>
  <si>
    <t xml:space="preserve">   A G E (yr)</t>
  </si>
  <si>
    <t xml:space="preserve">No. </t>
  </si>
  <si>
    <t>prop.%</t>
  </si>
  <si>
    <t>No.</t>
  </si>
  <si>
    <t xml:space="preserve">  &lt; 15                         15             0,3                 9               </t>
  </si>
  <si>
    <t xml:space="preserve">  15 - 19 </t>
  </si>
  <si>
    <t xml:space="preserve">  20 - 24 </t>
  </si>
  <si>
    <t xml:space="preserve">  25 - 29 </t>
  </si>
  <si>
    <t xml:space="preserve">  30 - 34 </t>
  </si>
  <si>
    <t xml:space="preserve">  35 - 39</t>
  </si>
  <si>
    <t xml:space="preserve">  40 - 44 </t>
  </si>
  <si>
    <t xml:space="preserve">  45 - 49 </t>
  </si>
  <si>
    <t xml:space="preserve">  50 - 54 </t>
  </si>
  <si>
    <t xml:space="preserve">  55 - 59 </t>
  </si>
  <si>
    <t xml:space="preserve">  60 - 64 </t>
  </si>
  <si>
    <t xml:space="preserve">  65 + </t>
  </si>
  <si>
    <r>
      <rPr>
        <b/>
        <sz val="10"/>
        <color theme="1"/>
        <rFont val="Calibri"/>
        <family val="2"/>
        <charset val="238"/>
        <scheme val="minor"/>
      </rPr>
      <t xml:space="preserve">UKUPNO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</si>
  <si>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rPr>
        <b/>
        <sz val="10"/>
        <color theme="1"/>
        <rFont val="Calibri"/>
        <family val="2"/>
        <charset val="238"/>
        <scheme val="minor"/>
      </rPr>
      <t xml:space="preserve">Tablica -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5.</t>
    </r>
  </si>
  <si>
    <t>Dob</t>
  </si>
  <si>
    <r>
      <rPr>
        <b/>
        <sz val="10"/>
        <color theme="1"/>
        <rFont val="Calibri"/>
        <family val="2"/>
        <charset val="238"/>
        <scheme val="minor"/>
      </rPr>
      <t xml:space="preserve">Broj
</t>
    </r>
    <r>
      <rPr>
        <i/>
        <sz val="10"/>
        <color theme="1"/>
        <rFont val="Calibri"/>
        <family val="2"/>
        <charset val="238"/>
        <scheme val="minor"/>
      </rPr>
      <t>No.</t>
    </r>
  </si>
  <si>
    <r>
      <rPr>
        <b/>
        <sz val="10"/>
        <color theme="1"/>
        <rFont val="Calibri"/>
        <family val="2"/>
        <charset val="238"/>
        <scheme val="minor"/>
      </rPr>
      <t xml:space="preserve">Udio (%)
</t>
    </r>
    <r>
      <rPr>
        <i/>
        <sz val="10"/>
        <color theme="1"/>
        <rFont val="Calibri"/>
        <family val="2"/>
        <charset val="238"/>
        <scheme val="minor"/>
      </rPr>
      <t>Proportion</t>
    </r>
  </si>
  <si>
    <t>&lt; 15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</si>
  <si>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</si>
  <si>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</si>
  <si>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</si>
  <si>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</si>
  <si>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</si>
  <si>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</si>
  <si>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</si>
  <si>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</si>
  <si>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</si>
  <si>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</si>
  <si>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+</t>
  </si>
  <si>
    <t>Ukupno</t>
  </si>
  <si>
    <r>
      <rPr>
        <b/>
        <sz val="10"/>
        <color theme="1"/>
        <rFont val="Calibri"/>
        <family val="2"/>
        <charset val="238"/>
        <scheme val="minor"/>
      </rPr>
      <t xml:space="preserve">Tablica - </t>
    </r>
    <r>
      <rPr>
        <i/>
        <sz val="10"/>
        <color theme="1"/>
        <rFont val="Calibri"/>
        <family val="2"/>
        <charset val="238"/>
        <scheme val="minor"/>
      </rPr>
      <t xml:space="preserve">Table </t>
    </r>
    <r>
      <rPr>
        <b/>
        <sz val="10"/>
        <color theme="1"/>
        <rFont val="Calibri"/>
        <family val="2"/>
        <charset val="238"/>
        <scheme val="minor"/>
      </rPr>
      <t>6.</t>
    </r>
  </si>
  <si>
    <r>
      <rPr>
        <b/>
        <sz val="10"/>
        <color theme="1"/>
        <rFont val="Calibri"/>
        <family val="2"/>
        <charset val="238"/>
        <scheme val="minor"/>
      </rPr>
      <t xml:space="preserve">Godina liječenja </t>
    </r>
    <r>
      <rPr>
        <i/>
        <sz val="10"/>
        <color theme="1"/>
        <rFont val="Calibri"/>
        <family val="2"/>
        <charset val="238"/>
        <scheme val="minor"/>
      </rPr>
      <t xml:space="preserve"> - Year</t>
    </r>
  </si>
  <si>
    <r>
      <rPr>
        <b/>
        <sz val="10"/>
        <color theme="1"/>
        <rFont val="Calibri"/>
        <family val="2"/>
        <charset val="238"/>
        <scheme val="minor"/>
      </rPr>
      <t xml:space="preserve">Prosječna dob </t>
    </r>
    <r>
      <rPr>
        <i/>
        <sz val="10"/>
        <color theme="1"/>
        <rFont val="Calibri"/>
        <family val="2"/>
        <charset val="238"/>
        <scheme val="minor"/>
      </rPr>
      <t>– Mean Age</t>
    </r>
  </si>
  <si>
    <r>
      <rPr>
        <b/>
        <sz val="10"/>
        <color theme="1"/>
        <rFont val="Calibri"/>
        <family val="2"/>
        <charset val="238"/>
        <scheme val="minor"/>
      </rPr>
      <t>Muškarci</t>
    </r>
    <r>
      <rPr>
        <i/>
        <sz val="10"/>
        <color theme="1"/>
        <rFont val="Calibri"/>
        <family val="2"/>
        <charset val="238"/>
        <scheme val="minor"/>
      </rPr>
      <t xml:space="preserve"> – Male</t>
    </r>
  </si>
  <si>
    <r>
      <rPr>
        <b/>
        <sz val="10"/>
        <color theme="1"/>
        <rFont val="Calibri"/>
        <family val="2"/>
        <charset val="238"/>
        <scheme val="minor"/>
      </rPr>
      <t>Žene</t>
    </r>
    <r>
      <rPr>
        <i/>
        <sz val="10"/>
        <color theme="1"/>
        <rFont val="Calibri"/>
        <family val="2"/>
        <charset val="238"/>
        <scheme val="minor"/>
      </rPr>
      <t xml:space="preserve"> – Female </t>
    </r>
  </si>
  <si>
    <r>
      <rPr>
        <b/>
        <sz val="10"/>
        <color theme="1"/>
        <rFont val="Calibri"/>
        <family val="2"/>
        <charset val="238"/>
        <scheme val="minor"/>
      </rPr>
      <t xml:space="preserve"> Ukupno</t>
    </r>
    <r>
      <rPr>
        <i/>
        <sz val="10"/>
        <color theme="1"/>
        <rFont val="Calibri"/>
        <family val="2"/>
        <charset val="238"/>
        <scheme val="minor"/>
      </rPr>
      <t xml:space="preserve"> - Total</t>
    </r>
  </si>
  <si>
    <r>
      <rPr>
        <b/>
        <sz val="10"/>
        <rFont val="Calibri"/>
        <family val="2"/>
        <charset val="238"/>
        <scheme val="minor"/>
      </rPr>
      <t xml:space="preserve">Tablica –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7.  </t>
    </r>
  </si>
  <si>
    <r>
      <rPr>
        <b/>
        <sz val="10"/>
        <rFont val="Calibri"/>
        <family val="2"/>
        <charset val="238"/>
        <scheme val="minor"/>
      </rPr>
      <t xml:space="preserve">PROSJEČNE DOBI RAZVOJA OVISNOSTI OSOBA LIJEČENIH ZBOG UPORABE HEROINA U RAZDOBLJU OD 2011. DO 2023. - </t>
    </r>
    <r>
      <rPr>
        <i/>
        <sz val="10"/>
        <rFont val="Calibri"/>
        <family val="2"/>
        <charset val="238"/>
        <scheme val="minor"/>
      </rPr>
      <t>Mean age of persons treated for heroin use, Croatia 2011 - 2023</t>
    </r>
  </si>
  <si>
    <r>
      <rPr>
        <b/>
        <sz val="10"/>
        <color theme="1"/>
        <rFont val="Calibri"/>
        <family val="2"/>
        <charset val="238"/>
        <scheme val="minor"/>
      </rPr>
      <t xml:space="preserve">Godina - </t>
    </r>
    <r>
      <rPr>
        <i/>
        <sz val="10"/>
        <color theme="1"/>
        <rFont val="Calibri"/>
        <family val="2"/>
        <charset val="238"/>
        <scheme val="minor"/>
      </rPr>
      <t>Year</t>
    </r>
  </si>
  <si>
    <r>
      <rPr>
        <b/>
        <sz val="10"/>
        <color theme="1"/>
        <rFont val="Calibri"/>
        <family val="2"/>
        <charset val="238"/>
        <scheme val="minor"/>
      </rPr>
      <t>Prosječna dob prvog uzimanja heroina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Mean age of the first heroin use  </t>
    </r>
  </si>
  <si>
    <r>
      <rPr>
        <b/>
        <sz val="10"/>
        <color theme="1"/>
        <rFont val="Calibri"/>
        <family val="2"/>
        <charset val="238"/>
        <scheme val="minor"/>
      </rPr>
      <t>Prosječna dob prvog intravenskog uzimanja droge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Mean age of the first intravenous drug use </t>
    </r>
  </si>
  <si>
    <r>
      <rPr>
        <b/>
        <sz val="10"/>
        <color theme="1"/>
        <rFont val="Calibri"/>
        <family val="2"/>
        <charset val="238"/>
        <scheme val="minor"/>
      </rPr>
      <t>Prosječna dob prvog javljanja na tretman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Mean age of starting treatment </t>
    </r>
  </si>
  <si>
    <t>Izvor podataka: Hrvatski zavod za javno zdravstvo</t>
  </si>
  <si>
    <t>Source of data: Croatian Institute of Public Health</t>
  </si>
  <si>
    <r>
      <rPr>
        <b/>
        <sz val="10"/>
        <rFont val="Calibri"/>
        <family val="2"/>
        <charset val="238"/>
        <scheme val="minor"/>
      </rPr>
      <t xml:space="preserve">Tablica </t>
    </r>
    <r>
      <rPr>
        <b/>
        <i/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 xml:space="preserve">Table </t>
    </r>
    <r>
      <rPr>
        <b/>
        <sz val="10"/>
        <rFont val="Calibri"/>
        <family val="2"/>
        <charset val="238"/>
        <scheme val="minor"/>
      </rPr>
      <t>8.</t>
    </r>
  </si>
  <si>
    <r>
      <rPr>
        <b/>
        <sz val="10"/>
        <color theme="1"/>
        <rFont val="Calibri"/>
        <family val="2"/>
        <charset val="238"/>
        <scheme val="minor"/>
      </rPr>
      <t xml:space="preserve">Konzumenti kanabinoida – </t>
    </r>
    <r>
      <rPr>
        <i/>
        <sz val="10"/>
        <color theme="1"/>
        <rFont val="Calibri"/>
        <family val="2"/>
        <charset val="238"/>
        <scheme val="minor"/>
      </rPr>
      <t>Cannabinoid consumers</t>
    </r>
  </si>
  <si>
    <r>
      <rPr>
        <b/>
        <sz val="10"/>
        <color theme="1"/>
        <rFont val="Calibri"/>
        <family val="2"/>
        <charset val="238"/>
        <scheme val="minor"/>
      </rPr>
      <t>Godina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Year</t>
    </r>
  </si>
  <si>
    <r>
      <rPr>
        <b/>
        <sz val="10"/>
        <color theme="1"/>
        <rFont val="Calibri"/>
        <family val="2"/>
        <charset val="238"/>
        <scheme val="minor"/>
      </rPr>
      <t>Prosječna dob prvog uzimanja kanabinoida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Average age of the first cannabis use  </t>
    </r>
  </si>
  <si>
    <r>
      <rPr>
        <b/>
        <sz val="10"/>
        <color theme="1"/>
        <rFont val="Calibri"/>
        <family val="2"/>
        <charset val="238"/>
        <scheme val="minor"/>
      </rPr>
      <t>Prosječna dob prvog javljanja na tretman</t>
    </r>
    <r>
      <rPr>
        <sz val="10"/>
        <color theme="1"/>
        <rFont val="Calibri"/>
        <family val="2"/>
        <charset val="238"/>
        <scheme val="minor"/>
      </rPr>
      <t xml:space="preserve"> (godine)
</t>
    </r>
    <r>
      <rPr>
        <i/>
        <sz val="10"/>
        <color theme="1"/>
        <rFont val="Calibri"/>
        <family val="2"/>
        <charset val="238"/>
        <scheme val="minor"/>
      </rPr>
      <t xml:space="preserve">Average age of starting treatment </t>
    </r>
  </si>
  <si>
    <t xml:space="preserve">Izvor podataka: Hrvatski zavod za javno zdravstvo </t>
  </si>
  <si>
    <r>
      <rPr>
        <b/>
        <sz val="10"/>
        <rFont val="Calibri"/>
        <family val="2"/>
        <charset val="238"/>
        <scheme val="minor"/>
      </rPr>
      <t xml:space="preserve">Tablica </t>
    </r>
    <r>
      <rPr>
        <b/>
        <i/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 xml:space="preserve">Table </t>
    </r>
    <r>
      <rPr>
        <b/>
        <sz val="10"/>
        <rFont val="Calibri"/>
        <family val="2"/>
        <charset val="238"/>
        <scheme val="minor"/>
      </rPr>
      <t>9.</t>
    </r>
  </si>
  <si>
    <t>OSOBE LIJEČENE ZBOG ZLOUPORABE DROGA OD 2012. DO 2023. GODINE PREMA KORIŠTENJU ZAJEDNIČKIH IGALA I ŠPRICA U ŽIVOTU I POSLJEDNJIH MJESEC DANA</t>
  </si>
  <si>
    <r>
      <rPr>
        <b/>
        <sz val="10"/>
        <color theme="1"/>
        <rFont val="Calibri"/>
        <family val="2"/>
        <charset val="238"/>
        <scheme val="minor"/>
      </rPr>
      <t xml:space="preserve">Korištenje zajedničkih igala i šprica u životu
</t>
    </r>
    <r>
      <rPr>
        <i/>
        <sz val="10"/>
        <color theme="1"/>
        <rFont val="Calibri"/>
        <family val="2"/>
        <charset val="238"/>
        <scheme val="minor"/>
      </rPr>
      <t>Sharing needles and syringes on any occasion in lifetime</t>
    </r>
  </si>
  <si>
    <r>
      <rPr>
        <b/>
        <sz val="10"/>
        <color theme="1"/>
        <rFont val="Calibri"/>
        <family val="2"/>
        <charset val="238"/>
        <scheme val="minor"/>
      </rPr>
      <t xml:space="preserve">Dijeljenje igala i šprica u posljednjih mjesec dana
</t>
    </r>
    <r>
      <rPr>
        <i/>
        <sz val="10"/>
        <color theme="1"/>
        <rFont val="Calibri"/>
        <family val="2"/>
        <charset val="238"/>
        <scheme val="minor"/>
      </rPr>
      <t>Sharing needles and syringes during the last month</t>
    </r>
  </si>
  <si>
    <r>
      <rPr>
        <b/>
        <sz val="10"/>
        <rFont val="Calibri"/>
        <family val="2"/>
        <charset val="238"/>
        <scheme val="minor"/>
      </rPr>
      <t xml:space="preserve">Tablica </t>
    </r>
    <r>
      <rPr>
        <i/>
        <sz val="10"/>
        <rFont val="Calibri"/>
        <family val="2"/>
        <charset val="238"/>
        <scheme val="minor"/>
      </rPr>
      <t>– Table</t>
    </r>
    <r>
      <rPr>
        <b/>
        <sz val="10"/>
        <rFont val="Calibri"/>
        <family val="2"/>
        <charset val="238"/>
        <scheme val="minor"/>
      </rPr>
      <t xml:space="preserve"> 10.</t>
    </r>
  </si>
  <si>
    <t>Dijagnoze prema MKB-10</t>
  </si>
  <si>
    <r>
      <rPr>
        <b/>
        <sz val="9"/>
        <color theme="1"/>
        <rFont val="Calibri"/>
        <family val="2"/>
        <charset val="238"/>
        <scheme val="minor"/>
      </rPr>
      <t xml:space="preserve">Dijagnoze prema MKB-10
</t>
    </r>
    <r>
      <rPr>
        <b/>
        <i/>
        <sz val="9"/>
        <color theme="1"/>
        <rFont val="Calibri"/>
        <family val="2"/>
        <charset val="238"/>
        <scheme val="minor"/>
      </rPr>
      <t>ICD-10 diagnoses</t>
    </r>
  </si>
  <si>
    <r>
      <rPr>
        <sz val="9"/>
        <color theme="1"/>
        <rFont val="Calibri"/>
        <family val="2"/>
        <charset val="238"/>
        <scheme val="minor"/>
      </rPr>
      <t>Muškarci/</t>
    </r>
    <r>
      <rPr>
        <i/>
        <sz val="9"/>
        <color theme="1"/>
        <rFont val="Calibri"/>
        <family val="2"/>
        <charset val="238"/>
        <scheme val="minor"/>
      </rPr>
      <t>Men</t>
    </r>
  </si>
  <si>
    <r>
      <rPr>
        <sz val="9"/>
        <color theme="1"/>
        <rFont val="Calibri"/>
        <family val="2"/>
        <charset val="238"/>
        <scheme val="minor"/>
      </rPr>
      <t>Žene/</t>
    </r>
    <r>
      <rPr>
        <i/>
        <sz val="9"/>
        <color theme="1"/>
        <rFont val="Calibri"/>
        <family val="2"/>
        <charset val="238"/>
        <scheme val="minor"/>
      </rPr>
      <t>Women</t>
    </r>
  </si>
  <si>
    <t>ICD-10 diagnoses</t>
  </si>
  <si>
    <r>
      <rPr>
        <sz val="9"/>
        <color theme="1"/>
        <rFont val="Calibri"/>
        <family val="2"/>
        <charset val="238"/>
        <scheme val="minor"/>
      </rPr>
      <t>Broj/</t>
    </r>
    <r>
      <rPr>
        <i/>
        <sz val="9"/>
        <color theme="1"/>
        <rFont val="Calibri"/>
        <family val="2"/>
        <charset val="238"/>
        <scheme val="minor"/>
      </rPr>
      <t>No.</t>
    </r>
  </si>
  <si>
    <t>%</t>
  </si>
  <si>
    <t>F60-F69</t>
  </si>
  <si>
    <t>Poremećaji ličnosti i ponašanja odraslih</t>
  </si>
  <si>
    <t>Adult personality and behavioral disorders</t>
  </si>
  <si>
    <t>F30-F39</t>
  </si>
  <si>
    <t>Afektivni poremećaji (depresija,  poremećaji raspoloženja)</t>
  </si>
  <si>
    <t>Affective disorders (depression, mood disorders)</t>
  </si>
  <si>
    <t>F40-F48</t>
  </si>
  <si>
    <t>Neurotski, vezani uz stres i somatoformni poremećaji</t>
  </si>
  <si>
    <t>Neurotic, stress-related and somatoform disorders</t>
  </si>
  <si>
    <t>F10</t>
  </si>
  <si>
    <t>Mentalni poremećaji i poremećaji ponašanja uzrokovani uzimanjem alkohola</t>
  </si>
  <si>
    <t>Mental and behavioral disorders due to alcohol use</t>
  </si>
  <si>
    <t>F20-F29</t>
  </si>
  <si>
    <t>Shizofrenija, shizotipni i sumanuti poremećaji</t>
  </si>
  <si>
    <t>Schizophrenia, schizotypal and delusional disorders</t>
  </si>
  <si>
    <t>F90-F98</t>
  </si>
  <si>
    <t>Child and adolescent behavioral and emotional disorders</t>
  </si>
  <si>
    <t>F00-F09</t>
  </si>
  <si>
    <t>Organski i simptomatski duševni poremećaji</t>
  </si>
  <si>
    <t>Organic and symptomatic mental disorders</t>
  </si>
  <si>
    <t>F50-F51</t>
  </si>
  <si>
    <t>Poremećaji hranjenja</t>
  </si>
  <si>
    <t>Eating disorders</t>
  </si>
  <si>
    <r>
      <rPr>
        <sz val="9"/>
        <color theme="1"/>
        <rFont val="Calibri"/>
        <family val="2"/>
        <charset val="238"/>
        <scheme val="minor"/>
      </rPr>
      <t xml:space="preserve">Broj dijagnoza – </t>
    </r>
    <r>
      <rPr>
        <i/>
        <sz val="9"/>
        <color theme="1"/>
        <rFont val="Calibri"/>
        <family val="2"/>
        <charset val="238"/>
        <scheme val="minor"/>
      </rPr>
      <t>No. diagnoses</t>
    </r>
  </si>
  <si>
    <t>BROJ OSOBA LIJEČENIH ZBOG ZLOUPORABE PSIHOAKTIVNIH TVARI (MKB 10, F11.- F19.-), BROJ NOVOOTKRIVENIH (PRVI PUT REGISTRIRANIH) TE POSEBNO NOVOLIJEČENIH OSOBA ZBOG UPORABE OPIOIDA U HRVATSKOJ U RAZDOBLJU OD 1976. DO 2023. GODINE</t>
  </si>
  <si>
    <t>Persons treated for psychoactive substances (ICD-10, F11.- F19.-), new cases (first recorded), new opioid-type cases, Croatia 1976-2023</t>
  </si>
  <si>
    <t>Broj liječenih opioidnog tipa</t>
  </si>
  <si>
    <t>Broj liječenih opioidnog tipa (F11.-)</t>
  </si>
  <si>
    <t>Opioid addiction cases</t>
  </si>
  <si>
    <r>
      <t>BROJ LIJEČENIH OSOBA PREMA TIPU PSIHOAKTIVNE TVARI (MKB 10, F11.- F19.-), - USPOREDNI PODACI ZA RAZDOBLJE OD 2017. DO 2023. GODINE</t>
    </r>
    <r>
      <rPr>
        <sz val="10"/>
        <color theme="1"/>
        <rFont val="Calibri"/>
        <family val="2"/>
        <charset val="238"/>
        <scheme val="minor"/>
      </rPr>
      <t xml:space="preserve"> - </t>
    </r>
  </si>
  <si>
    <t>Treated for drug abuse (ICD-10, F11.- F19.-) by type of psychoactive substance: comparative data for 2017 - 2023</t>
  </si>
  <si>
    <r>
      <t xml:space="preserve">Opioidi - </t>
    </r>
    <r>
      <rPr>
        <i/>
        <sz val="10"/>
        <color theme="1"/>
        <rFont val="Calibri"/>
        <family val="2"/>
        <charset val="238"/>
        <scheme val="minor"/>
      </rPr>
      <t>Opioids</t>
    </r>
  </si>
  <si>
    <r>
      <t xml:space="preserve">Lako ishlapljiva otapala - </t>
    </r>
    <r>
      <rPr>
        <i/>
        <sz val="10"/>
        <color theme="1"/>
        <rFont val="Calibri"/>
        <family val="2"/>
        <charset val="238"/>
        <scheme val="minor"/>
      </rPr>
      <t>Highly volatile solvents</t>
    </r>
  </si>
  <si>
    <r>
      <t>Broj pacijenata opioidnog tipa</t>
    </r>
    <r>
      <rPr>
        <i/>
        <sz val="10"/>
        <color rgb="FF000000"/>
        <rFont val="Calibri"/>
        <family val="2"/>
        <charset val="238"/>
        <scheme val="minor"/>
      </rPr>
      <t xml:space="preserve"> - Opioids</t>
    </r>
  </si>
  <si>
    <t>Cases treated for psychoactive substance abuse (ICD-10, F11.- F19.-) by county of residence (rates per 100,000 population aged 15-64), by number of treated due to opioid addiction and by new cases (first recorded) in 2023</t>
  </si>
  <si>
    <t>Stopa na 100.000* (opioidi)</t>
  </si>
  <si>
    <t>Rate per 100,000 (opioids)</t>
  </si>
  <si>
    <r>
      <t>SPOL I ŽIVOTNA DOB OSOBA LIJEČENIH ZBOG UPORABE DROGA (MKB 10, F11.- F19.-) U 2023. GODINI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</si>
  <si>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Treated drug users (ICD-10, F11.- F19.-) by sex and age in 2023</t>
  </si>
  <si>
    <r>
      <t xml:space="preserve">OPIOIDI - </t>
    </r>
    <r>
      <rPr>
        <i/>
        <sz val="10"/>
        <color theme="1"/>
        <rFont val="Calibri"/>
        <family val="2"/>
        <charset val="238"/>
        <scheme val="minor"/>
      </rPr>
      <t>Opioids</t>
    </r>
  </si>
  <si>
    <r>
      <t xml:space="preserve">NEOPIJATI - </t>
    </r>
    <r>
      <rPr>
        <i/>
        <sz val="10"/>
        <color theme="1"/>
        <rFont val="Calibri"/>
        <family val="2"/>
        <charset val="238"/>
        <scheme val="minor"/>
      </rPr>
      <t>Non-opiates</t>
    </r>
  </si>
  <si>
    <r>
      <rPr>
        <b/>
        <sz val="10"/>
        <color theme="1"/>
        <rFont val="Calibri"/>
        <family val="2"/>
        <charset val="238"/>
        <scheme val="minor"/>
      </rPr>
      <t>Prosječna dob prvog uzimanja bilo kojeg sredstva (godine)</t>
    </r>
    <r>
      <rPr>
        <i/>
        <sz val="10"/>
        <color theme="1"/>
        <rFont val="Calibri"/>
        <family val="2"/>
        <charset val="238"/>
        <scheme val="minor"/>
      </rPr>
      <t xml:space="preserve">
Mean age of the first consumption of any substance </t>
    </r>
  </si>
  <si>
    <r>
      <t>Broj godina od prvog uzimanja bilo kojeg sredstva do prvog dolaska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na liječenje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 xml:space="preserve">Age range between the first consumption of any substance and starting treatment </t>
    </r>
  </si>
  <si>
    <r>
      <t xml:space="preserve">Liječeni zbog ovisnosti o heroinu – </t>
    </r>
    <r>
      <rPr>
        <i/>
        <sz val="10"/>
        <color theme="1"/>
        <rFont val="Calibri"/>
        <family val="2"/>
        <charset val="238"/>
        <scheme val="minor"/>
      </rPr>
      <t>Treated for heroin use</t>
    </r>
  </si>
  <si>
    <r>
      <t>Prosječna dob prvog uzimanja bilo kojeg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sredstva (godine)
</t>
    </r>
    <r>
      <rPr>
        <i/>
        <sz val="10"/>
        <color theme="1"/>
        <rFont val="Calibri"/>
        <family val="2"/>
        <charset val="238"/>
        <scheme val="minor"/>
      </rPr>
      <t xml:space="preserve">Average age of the first consumption of any substance </t>
    </r>
  </si>
  <si>
    <r>
      <t xml:space="preserve">Broj godina od prvog uzimanja bilo kojeg sredstva do prvog dolaska na liječenje
</t>
    </r>
    <r>
      <rPr>
        <i/>
        <sz val="10"/>
        <color theme="1"/>
        <rFont val="Calibri"/>
        <family val="2"/>
        <charset val="238"/>
        <scheme val="minor"/>
      </rPr>
      <t>Age range between the first consumption of any substance and starting treatment</t>
    </r>
  </si>
  <si>
    <t>Poremećaji u ponašanju i osjećajima koji se javljaju u djetinjstvu i adolescenciji</t>
  </si>
  <si>
    <t>OSOBE LIJEČENE ZBOG UPORABE PSIHOAKTIVNIH TVARI (MKB 10, F11.- F19.-), PRIKAZANE PREMA ŽUPANIJI PREBIVALIŠTA, SA STOPAMA NA 100.000 STANOVNIKA U DOBI 15 - 64 GODINE, BROJU OSOBA OVISNIH O OPIODIMA, TE PRVI PUT REGISTRIRANIM OSOBAMA U 2023. GODINI</t>
  </si>
  <si>
    <r>
      <t xml:space="preserve">LIJEČENE OSOBE ZBOG UPORABE OPIOIDA I NEOPIJATA U 2023. GODINI U HRVATSKOJ, PREMA ŽIVOTNOJ DOBI - </t>
    </r>
    <r>
      <rPr>
        <i/>
        <sz val="10"/>
        <color theme="1"/>
        <rFont val="Calibri"/>
        <family val="2"/>
        <charset val="238"/>
        <scheme val="minor"/>
      </rPr>
      <t>Persons treated for opioid and non-opiate use by age, Croatia, 2023</t>
    </r>
  </si>
  <si>
    <r>
      <t xml:space="preserve">PROSJEČNE DOBI OSOBA LIJEČENIH ZBOG ZLOUPORABE PSIHOAKTIVNIH TVARI (2001. - 2023.) PREMA SPOLU </t>
    </r>
    <r>
      <rPr>
        <i/>
        <sz val="10"/>
        <color theme="1"/>
        <rFont val="Calibri"/>
        <family val="2"/>
        <charset val="238"/>
        <scheme val="minor"/>
      </rPr>
      <t>- Persons receiving treatment due to psychoactive substance abuse by mean age and sex; Comparative data for 2001 - 2023</t>
    </r>
  </si>
  <si>
    <r>
      <t xml:space="preserve">PROSJEČNE DOBI OSOBA LIJEČENIH ZBOG ZLOUPORABE KANABINOIDA U RAZDOBLJU OD 2012. DO 2023. GODINE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Average age of treated cannabinoid abusers, Croatia, 2017 - 2023</t>
    </r>
  </si>
  <si>
    <t>Persons treated for drug abuse by share of needles and syringes, Croatia, 2012 - 2023</t>
  </si>
  <si>
    <r>
      <t xml:space="preserve">PSIHIJATRIJSKI KOMORBIDITETI OSOBA LIJEČENIH ZBOG UPORABE DROGA U 2023. GODINI - </t>
    </r>
    <r>
      <rPr>
        <i/>
        <sz val="10"/>
        <rFont val="Calibri"/>
        <family val="2"/>
        <charset val="238"/>
        <scheme val="minor"/>
      </rPr>
      <t xml:space="preserve">Psychiatric comorbidities of persons treated for drug use, Croatia, 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</si>
</sst>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0.0%"/>
    <numFmt numFmtId="165" formatCode="0.0"/>
  </numFmts>
  <fonts count="29" x14ac:knownFonts="1">
    <font>
      <sz val="11"/>
      <color theme="1"/>
      <name val="Calibri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231F20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4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left" indent="14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164" fontId="6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/>
    </xf>
    <xf numFmtId="0" fontId="12" fillId="0" borderId="0" xfId="0" applyFont="1"/>
    <xf numFmtId="0" fontId="9" fillId="0" borderId="0" xfId="0" applyFont="1" applyAlignment="1">
      <alignment wrapText="1"/>
    </xf>
    <xf numFmtId="165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indent="13"/>
    </xf>
    <xf numFmtId="165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9" fontId="6" fillId="0" borderId="0" xfId="2" applyFont="1"/>
    <xf numFmtId="0" fontId="6" fillId="0" borderId="0" xfId="0" applyFont="1" applyAlignment="1">
      <alignment horizontal="justify"/>
    </xf>
    <xf numFmtId="3" fontId="6" fillId="0" borderId="0" xfId="2" applyNumberFormat="1" applyFont="1" applyAlignment="1">
      <alignment horizontal="center" vertical="center"/>
    </xf>
    <xf numFmtId="164" fontId="6" fillId="0" borderId="0" xfId="2" applyNumberFormat="1" applyFont="1" applyBorder="1"/>
    <xf numFmtId="3" fontId="6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0" fontId="14" fillId="0" borderId="0" xfId="0" applyFont="1"/>
    <xf numFmtId="3" fontId="7" fillId="0" borderId="0" xfId="0" applyNumberFormat="1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0" fontId="15" fillId="0" borderId="0" xfId="0" applyFont="1" applyAlignment="1">
      <alignment horizontal="justify"/>
    </xf>
    <xf numFmtId="164" fontId="0" fillId="0" borderId="0" xfId="2" applyNumberFormat="1" applyFont="1"/>
    <xf numFmtId="0" fontId="2" fillId="0" borderId="0" xfId="0" applyFont="1"/>
    <xf numFmtId="9" fontId="0" fillId="0" borderId="0" xfId="2" applyFont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165" fontId="6" fillId="0" borderId="0" xfId="0" applyNumberFormat="1" applyFont="1"/>
    <xf numFmtId="164" fontId="6" fillId="0" borderId="0" xfId="0" applyNumberFormat="1" applyFont="1"/>
    <xf numFmtId="0" fontId="16" fillId="0" borderId="0" xfId="0" applyFont="1" applyAlignment="1">
      <alignment wrapText="1"/>
    </xf>
    <xf numFmtId="165" fontId="7" fillId="0" borderId="0" xfId="0" applyNumberFormat="1" applyFont="1"/>
    <xf numFmtId="3" fontId="7" fillId="0" borderId="0" xfId="0" applyNumberFormat="1" applyFont="1"/>
    <xf numFmtId="164" fontId="7" fillId="0" borderId="0" xfId="0" applyNumberFormat="1" applyFont="1"/>
    <xf numFmtId="0" fontId="18" fillId="0" borderId="0" xfId="0" applyFont="1" applyAlignment="1">
      <alignment horizontal="justify"/>
    </xf>
    <xf numFmtId="0" fontId="13" fillId="0" borderId="0" xfId="0" applyFont="1"/>
    <xf numFmtId="0" fontId="17" fillId="0" borderId="0" xfId="0" applyFont="1"/>
    <xf numFmtId="164" fontId="6" fillId="0" borderId="0" xfId="2" applyNumberFormat="1" applyFont="1"/>
    <xf numFmtId="164" fontId="7" fillId="0" borderId="0" xfId="2" applyNumberFormat="1" applyFont="1"/>
    <xf numFmtId="0" fontId="9" fillId="0" borderId="0" xfId="0" applyFont="1" applyAlignment="1">
      <alignment horizontal="justify"/>
    </xf>
    <xf numFmtId="0" fontId="19" fillId="0" borderId="0" xfId="0" applyFont="1" applyAlignment="1">
      <alignment horizontal="justify"/>
    </xf>
    <xf numFmtId="49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13" fillId="0" borderId="0" xfId="0" applyNumberFormat="1" applyFont="1"/>
    <xf numFmtId="49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right"/>
    </xf>
    <xf numFmtId="0" fontId="24" fillId="0" borderId="0" xfId="0" applyFont="1"/>
    <xf numFmtId="165" fontId="25" fillId="0" borderId="0" xfId="0" applyNumberFormat="1" applyFont="1"/>
    <xf numFmtId="0" fontId="26" fillId="0" borderId="0" xfId="0" applyFont="1" applyAlignment="1">
      <alignment horizontal="left" vertical="top"/>
    </xf>
    <xf numFmtId="0" fontId="27" fillId="0" borderId="0" xfId="0" applyFont="1"/>
    <xf numFmtId="0" fontId="26" fillId="0" borderId="0" xfId="0" applyFont="1" applyAlignment="1">
      <alignment wrapText="1"/>
    </xf>
    <xf numFmtId="0" fontId="26" fillId="0" borderId="0" xfId="0" applyFont="1" applyAlignment="1">
      <alignment horizontal="left" wrapText="1"/>
    </xf>
    <xf numFmtId="0" fontId="28" fillId="0" borderId="0" xfId="0" applyFont="1"/>
    <xf numFmtId="0" fontId="2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/>
  </sheetViews>
  <sheetFormatPr defaultColWidth="9.140625" defaultRowHeight="12.75" x14ac:dyDescent="0.2"/>
  <cols>
    <col min="1" max="1" width="15.7109375" style="12" customWidth="1"/>
    <col min="2" max="7" width="20.7109375" style="12" customWidth="1"/>
    <col min="8" max="16384" width="9.140625" style="12"/>
  </cols>
  <sheetData>
    <row r="1" spans="1:10" x14ac:dyDescent="0.2">
      <c r="A1" s="13" t="s">
        <v>0</v>
      </c>
      <c r="B1" s="97" t="s">
        <v>205</v>
      </c>
    </row>
    <row r="2" spans="1:10" x14ac:dyDescent="0.2">
      <c r="B2" s="98" t="s">
        <v>206</v>
      </c>
    </row>
    <row r="4" spans="1:10" x14ac:dyDescent="0.2">
      <c r="B4" s="103" t="s">
        <v>1</v>
      </c>
      <c r="C4" s="103"/>
      <c r="D4" s="103" t="s">
        <v>2</v>
      </c>
      <c r="E4" s="103"/>
      <c r="F4" s="103"/>
      <c r="G4" s="103"/>
    </row>
    <row r="5" spans="1:10" ht="12.75" customHeight="1" x14ac:dyDescent="0.2">
      <c r="A5" s="104" t="s">
        <v>3</v>
      </c>
      <c r="B5" s="105" t="s">
        <v>4</v>
      </c>
      <c r="C5" s="104" t="s">
        <v>207</v>
      </c>
      <c r="D5" s="104" t="s">
        <v>4</v>
      </c>
      <c r="E5" s="104" t="s">
        <v>5</v>
      </c>
      <c r="F5" s="104" t="s">
        <v>208</v>
      </c>
      <c r="G5" s="104" t="s">
        <v>6</v>
      </c>
    </row>
    <row r="6" spans="1:10" x14ac:dyDescent="0.2">
      <c r="A6" s="104"/>
      <c r="B6" s="105"/>
      <c r="C6" s="104"/>
      <c r="D6" s="104"/>
      <c r="E6" s="104"/>
      <c r="F6" s="104"/>
      <c r="G6" s="104"/>
    </row>
    <row r="7" spans="1:10" ht="25.5" x14ac:dyDescent="0.2">
      <c r="A7" s="90" t="s">
        <v>7</v>
      </c>
      <c r="B7" s="91" t="s">
        <v>8</v>
      </c>
      <c r="C7" s="91" t="s">
        <v>209</v>
      </c>
      <c r="D7" s="91" t="s">
        <v>9</v>
      </c>
      <c r="E7" s="91" t="s">
        <v>10</v>
      </c>
      <c r="F7" s="91" t="s">
        <v>209</v>
      </c>
      <c r="G7" s="91" t="s">
        <v>11</v>
      </c>
    </row>
    <row r="8" spans="1:10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spans="1:10" x14ac:dyDescent="0.2">
      <c r="A9" s="12" t="s">
        <v>12</v>
      </c>
      <c r="B9" s="56">
        <v>131</v>
      </c>
      <c r="C9" s="56"/>
      <c r="D9" s="56">
        <v>131</v>
      </c>
      <c r="E9" s="74">
        <v>1</v>
      </c>
      <c r="F9" s="56">
        <v>22</v>
      </c>
      <c r="G9" s="74">
        <v>0.16800000000000001</v>
      </c>
      <c r="I9" s="74"/>
      <c r="J9" s="74"/>
    </row>
    <row r="10" spans="1:10" x14ac:dyDescent="0.2">
      <c r="A10" s="12" t="s">
        <v>13</v>
      </c>
      <c r="B10" s="56">
        <v>1340</v>
      </c>
      <c r="C10" s="56">
        <v>989</v>
      </c>
      <c r="D10" s="56">
        <v>652</v>
      </c>
      <c r="E10" s="74">
        <v>0.48699999999999999</v>
      </c>
      <c r="F10" s="56">
        <v>521</v>
      </c>
      <c r="G10" s="74">
        <v>0.79900000000000004</v>
      </c>
      <c r="I10" s="74"/>
      <c r="J10" s="74"/>
    </row>
    <row r="11" spans="1:10" x14ac:dyDescent="0.2">
      <c r="A11" s="12" t="s">
        <v>14</v>
      </c>
      <c r="B11" s="56">
        <v>1766</v>
      </c>
      <c r="C11" s="56">
        <v>1436</v>
      </c>
      <c r="D11" s="56">
        <v>749</v>
      </c>
      <c r="E11" s="74">
        <v>0.42399999999999999</v>
      </c>
      <c r="F11" s="56">
        <v>610</v>
      </c>
      <c r="G11" s="74">
        <v>0.81399999999999995</v>
      </c>
      <c r="I11" s="74"/>
      <c r="J11" s="74"/>
    </row>
    <row r="12" spans="1:10" x14ac:dyDescent="0.2">
      <c r="A12" s="12" t="s">
        <v>15</v>
      </c>
      <c r="B12" s="56">
        <v>2344</v>
      </c>
      <c r="C12" s="56">
        <v>1866</v>
      </c>
      <c r="D12" s="56">
        <v>797</v>
      </c>
      <c r="E12" s="74">
        <v>0.34</v>
      </c>
      <c r="F12" s="56">
        <v>631</v>
      </c>
      <c r="G12" s="74">
        <v>0.79200000000000004</v>
      </c>
      <c r="I12" s="74"/>
      <c r="J12" s="74"/>
    </row>
    <row r="13" spans="1:10" x14ac:dyDescent="0.2">
      <c r="A13" s="12" t="s">
        <v>16</v>
      </c>
      <c r="B13" s="56">
        <v>2750</v>
      </c>
      <c r="C13" s="56">
        <v>2085</v>
      </c>
      <c r="D13" s="56">
        <v>1466</v>
      </c>
      <c r="E13" s="74">
        <v>0.53300000000000003</v>
      </c>
      <c r="F13" s="56">
        <v>1048</v>
      </c>
      <c r="G13" s="74">
        <v>0.71499999999999997</v>
      </c>
      <c r="I13" s="74"/>
      <c r="J13" s="74"/>
    </row>
    <row r="14" spans="1:10" x14ac:dyDescent="0.2">
      <c r="A14" s="12" t="s">
        <v>17</v>
      </c>
      <c r="B14" s="56">
        <v>3048</v>
      </c>
      <c r="C14" s="56">
        <v>2057</v>
      </c>
      <c r="D14" s="56">
        <v>1657</v>
      </c>
      <c r="E14" s="74">
        <v>0.54400000000000004</v>
      </c>
      <c r="F14" s="56">
        <v>893</v>
      </c>
      <c r="G14" s="74">
        <v>0.53900000000000003</v>
      </c>
      <c r="I14" s="74"/>
      <c r="J14" s="74"/>
    </row>
    <row r="15" spans="1:10" x14ac:dyDescent="0.2">
      <c r="A15" s="12" t="s">
        <v>18</v>
      </c>
      <c r="B15" s="56">
        <v>3899</v>
      </c>
      <c r="C15" s="56">
        <v>2520</v>
      </c>
      <c r="D15" s="56">
        <v>2026</v>
      </c>
      <c r="E15" s="74">
        <v>0.52</v>
      </c>
      <c r="F15" s="56">
        <v>1009</v>
      </c>
      <c r="G15" s="74">
        <v>0.498</v>
      </c>
      <c r="I15" s="74"/>
      <c r="J15" s="74"/>
    </row>
    <row r="16" spans="1:10" x14ac:dyDescent="0.2">
      <c r="A16" s="12" t="s">
        <v>19</v>
      </c>
      <c r="B16" s="56">
        <v>5320</v>
      </c>
      <c r="C16" s="56">
        <v>3067</v>
      </c>
      <c r="D16" s="56">
        <v>2548</v>
      </c>
      <c r="E16" s="74">
        <v>0.47899999999999998</v>
      </c>
      <c r="F16" s="56">
        <v>1066</v>
      </c>
      <c r="G16" s="74">
        <v>0.41799999999999998</v>
      </c>
      <c r="I16" s="74"/>
      <c r="J16" s="74"/>
    </row>
    <row r="17" spans="1:10" x14ac:dyDescent="0.2">
      <c r="A17" s="12" t="s">
        <v>20</v>
      </c>
      <c r="B17" s="56">
        <v>5811</v>
      </c>
      <c r="C17" s="56">
        <v>4061</v>
      </c>
      <c r="D17" s="56">
        <v>2067</v>
      </c>
      <c r="E17" s="74">
        <v>0.35599999999999998</v>
      </c>
      <c r="F17" s="56">
        <v>846</v>
      </c>
      <c r="G17" s="74">
        <v>0.40899999999999997</v>
      </c>
      <c r="I17" s="74"/>
      <c r="J17" s="74"/>
    </row>
    <row r="18" spans="1:10" x14ac:dyDescent="0.2">
      <c r="A18" s="12" t="s">
        <v>21</v>
      </c>
      <c r="B18" s="56">
        <v>5678</v>
      </c>
      <c r="C18" s="56">
        <v>4087</v>
      </c>
      <c r="D18" s="56">
        <v>1840</v>
      </c>
      <c r="E18" s="74">
        <v>0.32400000000000001</v>
      </c>
      <c r="F18" s="56">
        <v>802</v>
      </c>
      <c r="G18" s="74">
        <v>0.436</v>
      </c>
      <c r="I18" s="74"/>
      <c r="J18" s="74"/>
    </row>
    <row r="19" spans="1:10" x14ac:dyDescent="0.2">
      <c r="A19" s="12" t="s">
        <v>22</v>
      </c>
      <c r="B19" s="56">
        <v>5768</v>
      </c>
      <c r="C19" s="56">
        <v>4163</v>
      </c>
      <c r="D19" s="56">
        <v>1619</v>
      </c>
      <c r="E19" s="74">
        <v>0.28100000000000003</v>
      </c>
      <c r="F19" s="56">
        <v>732</v>
      </c>
      <c r="G19" s="74">
        <v>0.45200000000000001</v>
      </c>
      <c r="I19" s="74"/>
      <c r="J19" s="74"/>
    </row>
    <row r="20" spans="1:10" x14ac:dyDescent="0.2">
      <c r="A20" s="12" t="s">
        <v>23</v>
      </c>
      <c r="B20" s="56">
        <v>6668</v>
      </c>
      <c r="C20" s="56">
        <v>4867</v>
      </c>
      <c r="D20" s="56">
        <v>1770</v>
      </c>
      <c r="E20" s="74">
        <v>0.26500000000000001</v>
      </c>
      <c r="F20" s="56">
        <v>785</v>
      </c>
      <c r="G20" s="74">
        <v>0.44400000000000001</v>
      </c>
      <c r="I20" s="74"/>
      <c r="J20" s="74"/>
    </row>
    <row r="21" spans="1:10" x14ac:dyDescent="0.2">
      <c r="A21" s="12" t="s">
        <v>24</v>
      </c>
      <c r="B21" s="56">
        <v>7427</v>
      </c>
      <c r="C21" s="56">
        <v>5611</v>
      </c>
      <c r="D21" s="56">
        <v>2001</v>
      </c>
      <c r="E21" s="74">
        <v>0.26900000000000002</v>
      </c>
      <c r="F21" s="56">
        <v>876</v>
      </c>
      <c r="G21" s="74">
        <v>0.438</v>
      </c>
      <c r="I21" s="74"/>
      <c r="J21" s="74"/>
    </row>
    <row r="22" spans="1:10" x14ac:dyDescent="0.2">
      <c r="A22" s="12" t="s">
        <v>25</v>
      </c>
      <c r="B22" s="56">
        <v>7464</v>
      </c>
      <c r="C22" s="56">
        <v>5703</v>
      </c>
      <c r="D22" s="56">
        <v>1779</v>
      </c>
      <c r="E22" s="74">
        <v>0.23799999999999999</v>
      </c>
      <c r="F22" s="56">
        <v>800</v>
      </c>
      <c r="G22" s="74">
        <v>0.45</v>
      </c>
      <c r="I22" s="74"/>
      <c r="J22" s="74"/>
    </row>
    <row r="23" spans="1:10" x14ac:dyDescent="0.2">
      <c r="A23" s="12" t="s">
        <v>26</v>
      </c>
      <c r="B23" s="56">
        <v>7506</v>
      </c>
      <c r="C23" s="56">
        <v>5846</v>
      </c>
      <c r="D23" s="56">
        <v>1700</v>
      </c>
      <c r="E23" s="74">
        <v>0.22600000000000001</v>
      </c>
      <c r="F23" s="56">
        <v>769</v>
      </c>
      <c r="G23" s="74">
        <v>0.45200000000000001</v>
      </c>
      <c r="I23" s="74"/>
      <c r="J23" s="74"/>
    </row>
    <row r="24" spans="1:10" x14ac:dyDescent="0.2">
      <c r="A24" s="12" t="s">
        <v>27</v>
      </c>
      <c r="B24" s="56">
        <v>7733</v>
      </c>
      <c r="C24" s="56">
        <v>6251</v>
      </c>
      <c r="D24" s="56">
        <v>1463</v>
      </c>
      <c r="E24" s="74">
        <v>0.189</v>
      </c>
      <c r="F24" s="56">
        <v>667</v>
      </c>
      <c r="G24" s="74">
        <v>0.45600000000000002</v>
      </c>
      <c r="I24" s="74"/>
      <c r="J24" s="74"/>
    </row>
    <row r="25" spans="1:10" x14ac:dyDescent="0.2">
      <c r="A25" s="12" t="s">
        <v>28</v>
      </c>
      <c r="B25" s="56">
        <v>7550</v>
      </c>
      <c r="C25" s="56">
        <v>6175</v>
      </c>
      <c r="D25" s="56">
        <v>1161</v>
      </c>
      <c r="E25" s="74">
        <v>0.154</v>
      </c>
      <c r="F25" s="56">
        <v>430</v>
      </c>
      <c r="G25" s="74">
        <v>0.37</v>
      </c>
      <c r="I25" s="74"/>
      <c r="J25" s="74"/>
    </row>
    <row r="26" spans="1:10" x14ac:dyDescent="0.2">
      <c r="A26" s="12" t="s">
        <v>29</v>
      </c>
      <c r="B26" s="56">
        <v>7665</v>
      </c>
      <c r="C26" s="56">
        <v>6198</v>
      </c>
      <c r="D26" s="56">
        <v>1151</v>
      </c>
      <c r="E26" s="74">
        <v>0.15</v>
      </c>
      <c r="F26" s="56">
        <v>343</v>
      </c>
      <c r="G26" s="74">
        <v>0.29799999999999999</v>
      </c>
      <c r="I26" s="74"/>
      <c r="J26" s="74"/>
    </row>
    <row r="27" spans="1:10" x14ac:dyDescent="0.2">
      <c r="A27" s="12" t="s">
        <v>30</v>
      </c>
      <c r="B27" s="56">
        <v>7855</v>
      </c>
      <c r="C27" s="56">
        <v>6357</v>
      </c>
      <c r="D27" s="56">
        <v>1120</v>
      </c>
      <c r="E27" s="74">
        <v>0.14299999999999999</v>
      </c>
      <c r="F27" s="56">
        <v>313</v>
      </c>
      <c r="G27" s="74">
        <v>0.27900000000000003</v>
      </c>
      <c r="I27" s="74"/>
      <c r="J27" s="74"/>
    </row>
    <row r="28" spans="1:10" x14ac:dyDescent="0.2">
      <c r="A28" s="12" t="s">
        <v>31</v>
      </c>
      <c r="B28" s="56">
        <v>7857</v>
      </c>
      <c r="C28" s="56">
        <v>6315</v>
      </c>
      <c r="D28" s="56">
        <v>1125</v>
      </c>
      <c r="E28" s="74">
        <v>0.14299999999999999</v>
      </c>
      <c r="F28" s="56">
        <v>270</v>
      </c>
      <c r="G28" s="74">
        <v>0.24</v>
      </c>
      <c r="I28" s="74"/>
      <c r="J28" s="74"/>
    </row>
    <row r="29" spans="1:10" x14ac:dyDescent="0.2">
      <c r="A29" s="12" t="s">
        <v>32</v>
      </c>
      <c r="B29" s="56">
        <v>7812</v>
      </c>
      <c r="C29" s="56">
        <v>6241</v>
      </c>
      <c r="D29" s="56">
        <v>1046</v>
      </c>
      <c r="E29" s="74">
        <v>0.13400000000000001</v>
      </c>
      <c r="F29" s="56">
        <v>205</v>
      </c>
      <c r="G29" s="74">
        <v>0.19600000000000001</v>
      </c>
      <c r="I29" s="74"/>
      <c r="J29" s="74"/>
    </row>
    <row r="30" spans="1:10" x14ac:dyDescent="0.2">
      <c r="A30" s="12" t="s">
        <v>33</v>
      </c>
      <c r="B30" s="56">
        <v>7533</v>
      </c>
      <c r="C30" s="56">
        <v>6123</v>
      </c>
      <c r="D30" s="56">
        <v>844</v>
      </c>
      <c r="E30" s="74">
        <v>0.112</v>
      </c>
      <c r="F30" s="56">
        <v>175</v>
      </c>
      <c r="G30" s="74">
        <v>0.20699999999999999</v>
      </c>
      <c r="I30" s="74"/>
      <c r="J30" s="74"/>
    </row>
    <row r="31" spans="1:10" x14ac:dyDescent="0.2">
      <c r="A31" s="80" t="s">
        <v>34</v>
      </c>
      <c r="B31" s="92">
        <v>7106</v>
      </c>
      <c r="C31" s="92">
        <v>5953</v>
      </c>
      <c r="D31" s="92">
        <v>771</v>
      </c>
      <c r="E31" s="74">
        <v>0.108</v>
      </c>
      <c r="F31" s="92">
        <v>178</v>
      </c>
      <c r="G31" s="74">
        <v>0.23100000000000001</v>
      </c>
      <c r="I31" s="74"/>
      <c r="J31" s="74"/>
    </row>
    <row r="32" spans="1:10" x14ac:dyDescent="0.2">
      <c r="A32" s="80" t="s">
        <v>35</v>
      </c>
      <c r="B32" s="92">
        <v>7157</v>
      </c>
      <c r="C32" s="92">
        <v>5773</v>
      </c>
      <c r="D32" s="92">
        <v>958</v>
      </c>
      <c r="E32" s="74">
        <v>0.13400000000000001</v>
      </c>
      <c r="F32" s="92">
        <v>204</v>
      </c>
      <c r="G32" s="74">
        <v>0.21299999999999999</v>
      </c>
      <c r="I32" s="74"/>
      <c r="J32" s="74"/>
    </row>
    <row r="33" spans="1:10" x14ac:dyDescent="0.2">
      <c r="A33" s="80" t="s">
        <v>36</v>
      </c>
      <c r="B33" s="92">
        <v>6761</v>
      </c>
      <c r="C33" s="92">
        <v>5434</v>
      </c>
      <c r="D33" s="92">
        <v>876</v>
      </c>
      <c r="E33" s="74">
        <v>0.13</v>
      </c>
      <c r="F33" s="92">
        <v>136</v>
      </c>
      <c r="G33" s="74">
        <v>0.155</v>
      </c>
      <c r="I33" s="74"/>
      <c r="J33" s="74"/>
    </row>
    <row r="34" spans="1:10" x14ac:dyDescent="0.2">
      <c r="A34" s="80" t="s">
        <v>37</v>
      </c>
      <c r="B34" s="92">
        <v>6858</v>
      </c>
      <c r="C34" s="92">
        <v>5338</v>
      </c>
      <c r="D34" s="92">
        <v>975</v>
      </c>
      <c r="E34" s="74">
        <v>0.14199999999999999</v>
      </c>
      <c r="F34" s="92">
        <v>190</v>
      </c>
      <c r="G34" s="74">
        <v>0.19500000000000001</v>
      </c>
      <c r="I34" s="74"/>
      <c r="J34" s="74"/>
    </row>
    <row r="35" spans="1:10" x14ac:dyDescent="0.2">
      <c r="A35" s="93" t="s">
        <v>38</v>
      </c>
      <c r="B35" s="94">
        <v>5478</v>
      </c>
      <c r="C35" s="94">
        <v>4431</v>
      </c>
      <c r="D35" s="94">
        <v>556</v>
      </c>
      <c r="E35" s="74">
        <v>0.10100000000000001</v>
      </c>
      <c r="F35" s="87">
        <v>139</v>
      </c>
      <c r="G35" s="74">
        <v>0.25</v>
      </c>
      <c r="H35" s="40"/>
      <c r="I35" s="74"/>
      <c r="J35" s="74"/>
    </row>
    <row r="36" spans="1:10" x14ac:dyDescent="0.2">
      <c r="A36" s="93" t="s">
        <v>39</v>
      </c>
      <c r="B36" s="94">
        <v>5624</v>
      </c>
      <c r="C36" s="94">
        <v>4605</v>
      </c>
      <c r="D36" s="94">
        <v>532</v>
      </c>
      <c r="E36" s="74">
        <v>9.5000000000000001E-2</v>
      </c>
      <c r="F36" s="87">
        <v>130</v>
      </c>
      <c r="G36" s="74">
        <v>0.24399999999999999</v>
      </c>
      <c r="I36" s="74"/>
      <c r="J36" s="74"/>
    </row>
    <row r="37" spans="1:10" x14ac:dyDescent="0.2">
      <c r="A37" s="12" t="s">
        <v>40</v>
      </c>
      <c r="B37" s="56">
        <v>6078</v>
      </c>
      <c r="C37" s="56">
        <v>4741</v>
      </c>
      <c r="D37" s="56">
        <v>641</v>
      </c>
      <c r="E37" s="74">
        <v>0.106</v>
      </c>
      <c r="F37" s="56">
        <v>138</v>
      </c>
      <c r="G37" s="74">
        <v>0.215</v>
      </c>
      <c r="I37" s="74"/>
      <c r="J37" s="74"/>
    </row>
    <row r="38" spans="1:10" s="13" customFormat="1" x14ac:dyDescent="0.2">
      <c r="A38" s="13" t="s">
        <v>41</v>
      </c>
      <c r="B38" s="77">
        <v>5875</v>
      </c>
      <c r="C38" s="77">
        <v>4662</v>
      </c>
      <c r="D38" s="13">
        <v>567</v>
      </c>
      <c r="E38" s="78">
        <v>9.7000000000000003E-2</v>
      </c>
      <c r="F38" s="13">
        <v>122</v>
      </c>
      <c r="G38" s="78">
        <v>0.215</v>
      </c>
      <c r="I38" s="74"/>
      <c r="J38" s="74"/>
    </row>
    <row r="39" spans="1:10" x14ac:dyDescent="0.2">
      <c r="A39" s="12" t="s">
        <v>42</v>
      </c>
    </row>
    <row r="40" spans="1:10" x14ac:dyDescent="0.2">
      <c r="A40" s="12" t="s">
        <v>43</v>
      </c>
      <c r="B40" s="12" t="s">
        <v>44</v>
      </c>
    </row>
    <row r="41" spans="1:10" x14ac:dyDescent="0.2">
      <c r="A41" s="15" t="s">
        <v>45</v>
      </c>
      <c r="B41" s="15" t="s">
        <v>46</v>
      </c>
    </row>
  </sheetData>
  <mergeCells count="9">
    <mergeCell ref="B4:C4"/>
    <mergeCell ref="D4:G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/>
  </sheetViews>
  <sheetFormatPr defaultColWidth="9.140625" defaultRowHeight="12.75" x14ac:dyDescent="0.2"/>
  <cols>
    <col min="1" max="1" width="45.7109375" style="12" customWidth="1"/>
    <col min="2" max="2" width="13.28515625" style="12" customWidth="1"/>
    <col min="3" max="11" width="9.140625" style="12"/>
    <col min="12" max="12" width="10.85546875" style="12" customWidth="1"/>
    <col min="13" max="16384" width="9.140625" style="12"/>
  </cols>
  <sheetData>
    <row r="1" spans="1:23" x14ac:dyDescent="0.2">
      <c r="A1" s="13" t="s">
        <v>47</v>
      </c>
      <c r="B1" s="13" t="s">
        <v>210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2">
      <c r="B2" s="15" t="s">
        <v>211</v>
      </c>
    </row>
    <row r="4" spans="1:23" x14ac:dyDescent="0.2">
      <c r="C4" s="103" t="s">
        <v>35</v>
      </c>
      <c r="D4" s="103"/>
      <c r="E4" s="103" t="s">
        <v>36</v>
      </c>
      <c r="F4" s="103"/>
      <c r="G4" s="103" t="s">
        <v>37</v>
      </c>
      <c r="H4" s="103"/>
      <c r="I4" s="103" t="s">
        <v>38</v>
      </c>
      <c r="J4" s="103"/>
      <c r="K4" s="103" t="s">
        <v>39</v>
      </c>
      <c r="L4" s="103"/>
      <c r="M4" s="103" t="s">
        <v>40</v>
      </c>
      <c r="N4" s="103"/>
      <c r="O4" s="103" t="s">
        <v>41</v>
      </c>
      <c r="P4" s="103"/>
    </row>
    <row r="5" spans="1:23" x14ac:dyDescent="0.2">
      <c r="A5" s="13" t="s">
        <v>48</v>
      </c>
      <c r="B5" s="57" t="s">
        <v>49</v>
      </c>
      <c r="C5" s="13" t="s">
        <v>50</v>
      </c>
      <c r="D5" s="13" t="s">
        <v>51</v>
      </c>
      <c r="E5" s="13" t="s">
        <v>50</v>
      </c>
      <c r="F5" s="13" t="s">
        <v>51</v>
      </c>
      <c r="G5" s="13" t="s">
        <v>50</v>
      </c>
      <c r="H5" s="13" t="s">
        <v>51</v>
      </c>
      <c r="I5" s="13" t="s">
        <v>50</v>
      </c>
      <c r="J5" s="13" t="s">
        <v>51</v>
      </c>
      <c r="K5" s="13" t="s">
        <v>50</v>
      </c>
      <c r="L5" s="13" t="s">
        <v>51</v>
      </c>
      <c r="M5" s="13" t="s">
        <v>52</v>
      </c>
      <c r="N5" s="13" t="s">
        <v>51</v>
      </c>
      <c r="O5" s="13" t="s">
        <v>52</v>
      </c>
      <c r="P5" s="13" t="s">
        <v>51</v>
      </c>
    </row>
    <row r="6" spans="1:23" x14ac:dyDescent="0.2">
      <c r="A6" s="84" t="s">
        <v>53</v>
      </c>
      <c r="B6" s="84" t="s">
        <v>54</v>
      </c>
      <c r="C6" s="84" t="s">
        <v>55</v>
      </c>
      <c r="D6" s="84" t="s">
        <v>56</v>
      </c>
      <c r="E6" s="84" t="s">
        <v>55</v>
      </c>
      <c r="F6" s="84" t="s">
        <v>56</v>
      </c>
      <c r="G6" s="85" t="s">
        <v>55</v>
      </c>
      <c r="H6" s="85" t="s">
        <v>56</v>
      </c>
      <c r="I6" s="84" t="s">
        <v>55</v>
      </c>
      <c r="J6" s="84" t="s">
        <v>56</v>
      </c>
      <c r="K6" s="84" t="s">
        <v>55</v>
      </c>
      <c r="L6" s="84" t="s">
        <v>56</v>
      </c>
      <c r="M6" s="12" t="s">
        <v>55</v>
      </c>
      <c r="N6" s="12" t="s">
        <v>56</v>
      </c>
      <c r="O6" s="12" t="s">
        <v>55</v>
      </c>
      <c r="P6" s="12" t="s">
        <v>56</v>
      </c>
    </row>
    <row r="8" spans="1:23" x14ac:dyDescent="0.2">
      <c r="A8" s="12" t="s">
        <v>212</v>
      </c>
      <c r="B8" s="86" t="s">
        <v>57</v>
      </c>
      <c r="C8" s="87">
        <v>5773</v>
      </c>
      <c r="D8" s="88">
        <f>C8/C$16</f>
        <v>0.80662288668436499</v>
      </c>
      <c r="E8" s="56">
        <v>5434</v>
      </c>
      <c r="F8" s="88">
        <f>E8/E$16</f>
        <v>0.80372725928117095</v>
      </c>
      <c r="G8" s="56">
        <v>5338</v>
      </c>
      <c r="H8" s="88">
        <f>G8/G$16</f>
        <v>0.77836103820355795</v>
      </c>
      <c r="I8" s="56">
        <v>4431</v>
      </c>
      <c r="J8" s="88">
        <f>I8/I$16</f>
        <v>0.80887185104052595</v>
      </c>
      <c r="K8" s="56">
        <v>4605</v>
      </c>
      <c r="L8" s="82">
        <v>0.81881223328591701</v>
      </c>
      <c r="M8" s="56">
        <v>4741</v>
      </c>
      <c r="N8" s="74">
        <v>0.78002632444883202</v>
      </c>
      <c r="O8" s="77">
        <v>4662</v>
      </c>
      <c r="P8" s="78">
        <v>0.79400000000000004</v>
      </c>
    </row>
    <row r="9" spans="1:23" x14ac:dyDescent="0.2">
      <c r="A9" s="12" t="s">
        <v>58</v>
      </c>
      <c r="B9" s="86" t="s">
        <v>59</v>
      </c>
      <c r="C9" s="89">
        <v>925</v>
      </c>
      <c r="D9" s="88">
        <f t="shared" ref="D9:D16" si="0">C9/C$16</f>
        <v>0.12924409668855699</v>
      </c>
      <c r="E9" s="89">
        <v>956</v>
      </c>
      <c r="F9" s="88">
        <f t="shared" ref="F9" si="1">E9/E$16</f>
        <v>0.14139920130158301</v>
      </c>
      <c r="G9" s="56">
        <v>1039</v>
      </c>
      <c r="H9" s="88">
        <f t="shared" ref="H9" si="2">G9/G$16</f>
        <v>0.151501895596384</v>
      </c>
      <c r="I9" s="56">
        <v>671</v>
      </c>
      <c r="J9" s="88">
        <f t="shared" ref="J9" si="3">I9/I$16</f>
        <v>0.122489959839357</v>
      </c>
      <c r="K9" s="56">
        <v>589</v>
      </c>
      <c r="L9" s="82">
        <v>0.10472972972973001</v>
      </c>
      <c r="M9" s="12">
        <v>687</v>
      </c>
      <c r="N9" s="74">
        <v>0.113030602171767</v>
      </c>
      <c r="O9" s="13">
        <v>598</v>
      </c>
      <c r="P9" s="78">
        <v>0.10199999999999999</v>
      </c>
    </row>
    <row r="10" spans="1:23" x14ac:dyDescent="0.2">
      <c r="A10" s="12" t="s">
        <v>60</v>
      </c>
      <c r="B10" s="86" t="s">
        <v>61</v>
      </c>
      <c r="C10" s="89">
        <v>138</v>
      </c>
      <c r="D10" s="88">
        <f t="shared" si="0"/>
        <v>1.9281821992454901E-2</v>
      </c>
      <c r="E10" s="12">
        <v>107</v>
      </c>
      <c r="F10" s="88">
        <f t="shared" ref="F10" si="4">E10/E$16</f>
        <v>1.58260612335453E-2</v>
      </c>
      <c r="G10" s="12">
        <v>128</v>
      </c>
      <c r="H10" s="88">
        <f t="shared" ref="H10" si="5">G10/G$16</f>
        <v>1.8664333624963499E-2</v>
      </c>
      <c r="I10" s="12">
        <v>36</v>
      </c>
      <c r="J10" s="88">
        <f t="shared" ref="J10" si="6">I10/I$16</f>
        <v>6.5717415115005501E-3</v>
      </c>
      <c r="K10" s="12">
        <v>45</v>
      </c>
      <c r="L10" s="82">
        <v>8.0014224751066895E-3</v>
      </c>
      <c r="M10" s="12">
        <v>126</v>
      </c>
      <c r="N10" s="74">
        <v>2.0730503455083898E-2</v>
      </c>
      <c r="O10" s="13">
        <v>112</v>
      </c>
      <c r="P10" s="78">
        <v>1.9E-2</v>
      </c>
    </row>
    <row r="11" spans="1:23" x14ac:dyDescent="0.2">
      <c r="A11" s="12" t="s">
        <v>62</v>
      </c>
      <c r="B11" s="86" t="s">
        <v>63</v>
      </c>
      <c r="C11" s="89">
        <v>111</v>
      </c>
      <c r="D11" s="88">
        <f t="shared" si="0"/>
        <v>1.5509291602626801E-2</v>
      </c>
      <c r="E11" s="12">
        <v>124</v>
      </c>
      <c r="F11" s="88">
        <f t="shared" ref="F11" si="7">E11/E$16</f>
        <v>1.83404821771927E-2</v>
      </c>
      <c r="G11" s="12">
        <v>165</v>
      </c>
      <c r="H11" s="88">
        <f t="shared" ref="H11" si="8">G11/G$16</f>
        <v>2.40594925634296E-2</v>
      </c>
      <c r="I11" s="12">
        <v>165</v>
      </c>
      <c r="J11" s="88">
        <f t="shared" ref="J11" si="9">I11/I$16</f>
        <v>3.0120481927710802E-2</v>
      </c>
      <c r="K11" s="12">
        <v>155</v>
      </c>
      <c r="L11" s="82">
        <v>2.7560455192034101E-2</v>
      </c>
      <c r="M11" s="12">
        <v>199</v>
      </c>
      <c r="N11" s="74">
        <v>3.27410332346166E-2</v>
      </c>
      <c r="O11" s="13">
        <v>237</v>
      </c>
      <c r="P11" s="78">
        <v>0.04</v>
      </c>
    </row>
    <row r="12" spans="1:23" x14ac:dyDescent="0.2">
      <c r="A12" s="12" t="s">
        <v>64</v>
      </c>
      <c r="B12" s="86" t="s">
        <v>65</v>
      </c>
      <c r="C12" s="89">
        <v>158</v>
      </c>
      <c r="D12" s="88">
        <f t="shared" si="0"/>
        <v>2.2076288947883198E-2</v>
      </c>
      <c r="E12" s="12">
        <v>121</v>
      </c>
      <c r="F12" s="88">
        <f t="shared" ref="F12" si="10">E12/E$16</f>
        <v>1.7896760834196099E-2</v>
      </c>
      <c r="G12" s="12">
        <v>149</v>
      </c>
      <c r="H12" s="88">
        <f t="shared" ref="H12" si="11">G12/G$16</f>
        <v>2.17264508603091E-2</v>
      </c>
      <c r="I12" s="12">
        <v>131</v>
      </c>
      <c r="J12" s="88">
        <f t="shared" ref="J12" si="12">I12/I$16</f>
        <v>2.3913837166849201E-2</v>
      </c>
      <c r="K12" s="12">
        <v>163</v>
      </c>
      <c r="L12" s="82">
        <v>2.8982930298719799E-2</v>
      </c>
      <c r="M12" s="12">
        <v>217</v>
      </c>
      <c r="N12" s="74">
        <v>3.5702533728200099E-2</v>
      </c>
      <c r="O12" s="13">
        <v>192</v>
      </c>
      <c r="P12" s="78">
        <v>3.2000000000000001E-2</v>
      </c>
    </row>
    <row r="13" spans="1:23" x14ac:dyDescent="0.2">
      <c r="A13" s="12" t="s">
        <v>66</v>
      </c>
      <c r="B13" s="86" t="s">
        <v>67</v>
      </c>
      <c r="C13" s="89">
        <v>3</v>
      </c>
      <c r="D13" s="88">
        <f t="shared" si="0"/>
        <v>4.1917004331423801E-4</v>
      </c>
      <c r="E13" s="12">
        <v>3</v>
      </c>
      <c r="F13" s="88">
        <f t="shared" ref="F13" si="13">E13/E$16</f>
        <v>4.4372134299659798E-4</v>
      </c>
      <c r="G13" s="12">
        <v>6</v>
      </c>
      <c r="H13" s="88">
        <f t="shared" ref="H13" si="14">G13/G$16</f>
        <v>8.7489063867016604E-4</v>
      </c>
      <c r="I13" s="12">
        <v>6</v>
      </c>
      <c r="J13" s="88">
        <f t="shared" ref="J13" si="15">I13/I$16</f>
        <v>1.0952902519167601E-3</v>
      </c>
      <c r="K13" s="12">
        <v>3</v>
      </c>
      <c r="L13" s="82">
        <v>5.3342816500711199E-4</v>
      </c>
      <c r="M13" s="12">
        <v>5</v>
      </c>
      <c r="N13" s="74">
        <v>8.2263902599539302E-4</v>
      </c>
      <c r="O13" s="13">
        <v>4</v>
      </c>
      <c r="P13" s="78">
        <v>8.2263902599539302E-4</v>
      </c>
    </row>
    <row r="14" spans="1:23" x14ac:dyDescent="0.2">
      <c r="A14" s="12" t="s">
        <v>213</v>
      </c>
      <c r="B14" s="86" t="s">
        <v>68</v>
      </c>
      <c r="C14" s="89">
        <v>2</v>
      </c>
      <c r="D14" s="88">
        <f t="shared" si="0"/>
        <v>2.7944669554282498E-4</v>
      </c>
      <c r="E14" s="12">
        <v>1</v>
      </c>
      <c r="F14" s="88">
        <f t="shared" ref="F14" si="16">E14/E$16</f>
        <v>1.47907114332199E-4</v>
      </c>
      <c r="G14" s="12">
        <v>1</v>
      </c>
      <c r="H14" s="88">
        <f t="shared" ref="H14" si="17">G14/G$16</f>
        <v>1.4581510644502799E-4</v>
      </c>
      <c r="I14" s="12">
        <v>0</v>
      </c>
      <c r="J14" s="88">
        <f t="shared" ref="J14" si="18">I14/I$16</f>
        <v>0</v>
      </c>
      <c r="K14" s="12">
        <v>1</v>
      </c>
      <c r="L14" s="82">
        <v>1.77809388335704E-4</v>
      </c>
      <c r="M14" s="12">
        <v>2</v>
      </c>
      <c r="N14" s="74">
        <v>3.2905561039815701E-4</v>
      </c>
      <c r="O14" s="13">
        <v>0</v>
      </c>
      <c r="P14" s="78">
        <v>3.2905561039815701E-4</v>
      </c>
    </row>
    <row r="15" spans="1:23" x14ac:dyDescent="0.2">
      <c r="A15" s="12" t="s">
        <v>69</v>
      </c>
      <c r="B15" s="86" t="s">
        <v>70</v>
      </c>
      <c r="C15" s="89">
        <v>47</v>
      </c>
      <c r="D15" s="88">
        <f t="shared" si="0"/>
        <v>6.5669973452563901E-3</v>
      </c>
      <c r="E15" s="12">
        <v>15</v>
      </c>
      <c r="F15" s="88">
        <f t="shared" ref="F15" si="19">E15/E$16</f>
        <v>2.2186067149829901E-3</v>
      </c>
      <c r="G15" s="12">
        <v>32</v>
      </c>
      <c r="H15" s="88">
        <f t="shared" ref="H15" si="20">G15/G$16</f>
        <v>4.6660834062408896E-3</v>
      </c>
      <c r="I15" s="12">
        <v>38</v>
      </c>
      <c r="J15" s="88">
        <f t="shared" ref="J15" si="21">I15/I$16</f>
        <v>6.9368382621394697E-3</v>
      </c>
      <c r="K15" s="12">
        <v>63</v>
      </c>
      <c r="L15" s="82">
        <v>1.12019914651494E-2</v>
      </c>
      <c r="M15" s="12">
        <v>101</v>
      </c>
      <c r="N15" s="74">
        <v>1.6617308325106901E-2</v>
      </c>
      <c r="O15" s="13">
        <v>70</v>
      </c>
      <c r="P15" s="78">
        <v>1.2E-2</v>
      </c>
    </row>
    <row r="16" spans="1:23" x14ac:dyDescent="0.2">
      <c r="A16" s="13" t="s">
        <v>71</v>
      </c>
      <c r="C16" s="87">
        <v>7157</v>
      </c>
      <c r="D16" s="88">
        <f t="shared" si="0"/>
        <v>1</v>
      </c>
      <c r="E16" s="56">
        <v>6761</v>
      </c>
      <c r="F16" s="88">
        <f t="shared" ref="F16" si="22">E16/E$16</f>
        <v>1</v>
      </c>
      <c r="G16" s="56">
        <v>6858</v>
      </c>
      <c r="H16" s="88">
        <f t="shared" ref="H16" si="23">G16/G$16</f>
        <v>1</v>
      </c>
      <c r="I16" s="56">
        <v>5478</v>
      </c>
      <c r="J16" s="88">
        <f t="shared" ref="J16" si="24">I16/I$16</f>
        <v>1</v>
      </c>
      <c r="K16" s="56">
        <v>5624</v>
      </c>
      <c r="L16" s="82">
        <v>1</v>
      </c>
      <c r="M16" s="56">
        <v>6078</v>
      </c>
      <c r="N16" s="74">
        <v>1</v>
      </c>
      <c r="O16" s="77">
        <v>5875</v>
      </c>
      <c r="P16" s="78">
        <v>1</v>
      </c>
    </row>
    <row r="17" spans="1:13" x14ac:dyDescent="0.2">
      <c r="A17" s="53"/>
      <c r="K17" s="77"/>
    </row>
    <row r="18" spans="1:13" x14ac:dyDescent="0.2">
      <c r="A18" s="12" t="s">
        <v>43</v>
      </c>
      <c r="B18" s="12" t="s">
        <v>72</v>
      </c>
      <c r="K18" s="77"/>
      <c r="M18" s="56"/>
    </row>
    <row r="19" spans="1:13" x14ac:dyDescent="0.2">
      <c r="A19" s="15" t="s">
        <v>45</v>
      </c>
      <c r="B19" s="15" t="s">
        <v>46</v>
      </c>
      <c r="K19" s="77"/>
    </row>
    <row r="20" spans="1:13" x14ac:dyDescent="0.2">
      <c r="A20" s="84"/>
      <c r="K20" s="83"/>
      <c r="M20" s="56"/>
    </row>
    <row r="21" spans="1:13" x14ac:dyDescent="0.2">
      <c r="K21" s="77"/>
    </row>
    <row r="22" spans="1:13" x14ac:dyDescent="0.2">
      <c r="K22" s="77"/>
      <c r="M22" s="56"/>
    </row>
    <row r="23" spans="1:13" x14ac:dyDescent="0.2">
      <c r="K23" s="77"/>
    </row>
    <row r="24" spans="1:13" x14ac:dyDescent="0.2">
      <c r="K24" s="77"/>
      <c r="M24" s="56"/>
    </row>
    <row r="25" spans="1:13" x14ac:dyDescent="0.2">
      <c r="K25" s="77"/>
    </row>
    <row r="26" spans="1:13" x14ac:dyDescent="0.2">
      <c r="M26" s="56"/>
    </row>
    <row r="28" spans="1:13" x14ac:dyDescent="0.2">
      <c r="M28" s="56"/>
    </row>
    <row r="30" spans="1:13" x14ac:dyDescent="0.2">
      <c r="M30" s="56"/>
    </row>
  </sheetData>
  <mergeCells count="7">
    <mergeCell ref="M4:N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/>
  </sheetViews>
  <sheetFormatPr defaultColWidth="9.140625" defaultRowHeight="12.75" x14ac:dyDescent="0.2"/>
  <cols>
    <col min="1" max="1" width="22" style="12" customWidth="1"/>
    <col min="2" max="9" width="15.7109375" style="12" customWidth="1"/>
    <col min="10" max="16384" width="9.140625" style="12"/>
  </cols>
  <sheetData>
    <row r="1" spans="1:21" s="68" customFormat="1" x14ac:dyDescent="0.25">
      <c r="A1" s="69" t="s">
        <v>73</v>
      </c>
      <c r="B1" s="106" t="s">
        <v>228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x14ac:dyDescent="0.2">
      <c r="A2" s="36"/>
      <c r="B2" s="15" t="s">
        <v>215</v>
      </c>
    </row>
    <row r="3" spans="1:21" x14ac:dyDescent="0.2">
      <c r="A3" s="36"/>
    </row>
    <row r="4" spans="1:21" x14ac:dyDescent="0.2">
      <c r="A4" s="108" t="s">
        <v>74</v>
      </c>
      <c r="B4" s="107" t="s">
        <v>75</v>
      </c>
      <c r="C4" s="107"/>
      <c r="D4" s="107"/>
      <c r="E4" s="107"/>
      <c r="F4" s="107" t="s">
        <v>76</v>
      </c>
      <c r="G4" s="107"/>
      <c r="H4" s="107"/>
      <c r="I4" s="107"/>
    </row>
    <row r="5" spans="1:21" ht="25.5" x14ac:dyDescent="0.2">
      <c r="A5" s="108"/>
      <c r="B5" s="108" t="s">
        <v>77</v>
      </c>
      <c r="C5" s="109" t="s">
        <v>78</v>
      </c>
      <c r="D5" s="109" t="s">
        <v>214</v>
      </c>
      <c r="E5" s="70" t="s">
        <v>216</v>
      </c>
      <c r="F5" s="109" t="s">
        <v>79</v>
      </c>
      <c r="G5" s="109" t="s">
        <v>80</v>
      </c>
      <c r="H5" s="109" t="s">
        <v>214</v>
      </c>
      <c r="I5" s="109" t="s">
        <v>81</v>
      </c>
    </row>
    <row r="6" spans="1:21" ht="25.5" x14ac:dyDescent="0.2">
      <c r="A6" s="108"/>
      <c r="B6" s="108"/>
      <c r="C6" s="109"/>
      <c r="D6" s="109"/>
      <c r="E6" s="71" t="s">
        <v>217</v>
      </c>
      <c r="F6" s="109"/>
      <c r="G6" s="109"/>
      <c r="H6" s="109"/>
      <c r="I6" s="109"/>
    </row>
    <row r="7" spans="1:21" x14ac:dyDescent="0.2">
      <c r="A7" s="72" t="s">
        <v>82</v>
      </c>
      <c r="B7" s="45">
        <v>1428</v>
      </c>
      <c r="C7" s="73">
        <v>290.39999999999998</v>
      </c>
      <c r="D7" s="12">
        <v>1010</v>
      </c>
      <c r="E7" s="96">
        <v>205.4</v>
      </c>
      <c r="F7" s="12">
        <v>161</v>
      </c>
      <c r="G7" s="74">
        <v>0.113</v>
      </c>
      <c r="H7" s="12">
        <v>28</v>
      </c>
      <c r="I7" s="82">
        <f>H7/F7</f>
        <v>0.173913043478261</v>
      </c>
      <c r="K7" s="82"/>
    </row>
    <row r="8" spans="1:21" x14ac:dyDescent="0.2">
      <c r="A8" s="72" t="s">
        <v>83</v>
      </c>
      <c r="B8" s="17">
        <v>222</v>
      </c>
      <c r="C8" s="73">
        <v>116</v>
      </c>
      <c r="D8" s="12">
        <v>144</v>
      </c>
      <c r="E8" s="96">
        <v>75.2</v>
      </c>
      <c r="F8" s="12">
        <v>33</v>
      </c>
      <c r="G8" s="74">
        <f t="shared" ref="G8:G30" si="0">F8/B8</f>
        <v>0.14864864864864899</v>
      </c>
      <c r="H8" s="12">
        <v>7</v>
      </c>
      <c r="I8" s="82">
        <f t="shared" ref="I8:I30" si="1">H8/F8</f>
        <v>0.21212121212121199</v>
      </c>
      <c r="K8" s="82"/>
    </row>
    <row r="9" spans="1:21" x14ac:dyDescent="0.2">
      <c r="A9" s="72" t="s">
        <v>84</v>
      </c>
      <c r="B9" s="17">
        <v>33</v>
      </c>
      <c r="C9" s="73">
        <v>41.8</v>
      </c>
      <c r="D9" s="12">
        <v>13</v>
      </c>
      <c r="E9" s="96">
        <v>16.399999999999999</v>
      </c>
      <c r="F9" s="12">
        <v>8</v>
      </c>
      <c r="G9" s="74">
        <f t="shared" si="0"/>
        <v>0.24242424242424199</v>
      </c>
      <c r="H9" s="12">
        <v>0</v>
      </c>
      <c r="I9" s="82">
        <f t="shared" si="1"/>
        <v>0</v>
      </c>
      <c r="K9" s="82"/>
    </row>
    <row r="10" spans="1:21" x14ac:dyDescent="0.2">
      <c r="A10" s="72" t="s">
        <v>85</v>
      </c>
      <c r="B10" s="17">
        <v>47</v>
      </c>
      <c r="C10" s="73">
        <v>54.1</v>
      </c>
      <c r="D10" s="12">
        <v>19</v>
      </c>
      <c r="E10" s="96">
        <v>21.9</v>
      </c>
      <c r="F10" s="12">
        <v>12</v>
      </c>
      <c r="G10" s="74">
        <f t="shared" si="0"/>
        <v>0.25531914893617003</v>
      </c>
      <c r="H10" s="12">
        <v>0</v>
      </c>
      <c r="I10" s="82">
        <f t="shared" si="1"/>
        <v>0</v>
      </c>
      <c r="K10" s="82"/>
    </row>
    <row r="11" spans="1:21" x14ac:dyDescent="0.2">
      <c r="A11" s="72" t="s">
        <v>86</v>
      </c>
      <c r="B11" s="17">
        <v>33</v>
      </c>
      <c r="C11" s="73">
        <v>47</v>
      </c>
      <c r="D11" s="12">
        <v>20</v>
      </c>
      <c r="E11" s="96">
        <v>28.5</v>
      </c>
      <c r="F11" s="12">
        <v>1</v>
      </c>
      <c r="G11" s="74">
        <f t="shared" si="0"/>
        <v>3.03030303030303E-2</v>
      </c>
      <c r="H11" s="12">
        <v>0</v>
      </c>
      <c r="I11" s="82">
        <f t="shared" si="1"/>
        <v>0</v>
      </c>
      <c r="K11" s="82"/>
    </row>
    <row r="12" spans="1:21" x14ac:dyDescent="0.2">
      <c r="A12" s="72" t="s">
        <v>87</v>
      </c>
      <c r="B12" s="17">
        <v>174</v>
      </c>
      <c r="C12" s="73">
        <v>167</v>
      </c>
      <c r="D12" s="12">
        <v>152</v>
      </c>
      <c r="E12" s="96">
        <v>145.9</v>
      </c>
      <c r="F12" s="12">
        <v>9</v>
      </c>
      <c r="G12" s="74">
        <f t="shared" si="0"/>
        <v>5.1724137931034503E-2</v>
      </c>
      <c r="H12" s="12">
        <v>4</v>
      </c>
      <c r="I12" s="82">
        <f t="shared" si="1"/>
        <v>0.44444444444444398</v>
      </c>
      <c r="K12" s="82"/>
    </row>
    <row r="13" spans="1:21" x14ac:dyDescent="0.2">
      <c r="A13" s="72" t="s">
        <v>88</v>
      </c>
      <c r="B13" s="17">
        <v>51</v>
      </c>
      <c r="C13" s="73">
        <v>79.3</v>
      </c>
      <c r="D13" s="12">
        <v>33</v>
      </c>
      <c r="E13" s="96">
        <v>51.3</v>
      </c>
      <c r="F13" s="12">
        <v>8</v>
      </c>
      <c r="G13" s="74">
        <f t="shared" si="0"/>
        <v>0.15686274509803899</v>
      </c>
      <c r="H13" s="12">
        <v>1</v>
      </c>
      <c r="I13" s="82">
        <f t="shared" si="1"/>
        <v>0.125</v>
      </c>
      <c r="K13" s="82"/>
    </row>
    <row r="14" spans="1:21" x14ac:dyDescent="0.2">
      <c r="A14" s="72" t="s">
        <v>89</v>
      </c>
      <c r="B14" s="17">
        <v>20</v>
      </c>
      <c r="C14" s="73">
        <v>31.5</v>
      </c>
      <c r="D14" s="12">
        <v>7</v>
      </c>
      <c r="E14" s="96">
        <v>11</v>
      </c>
      <c r="F14" s="12">
        <v>4</v>
      </c>
      <c r="G14" s="74">
        <f t="shared" si="0"/>
        <v>0.2</v>
      </c>
      <c r="H14" s="12">
        <v>1</v>
      </c>
      <c r="I14" s="82">
        <f t="shared" si="1"/>
        <v>0.25</v>
      </c>
      <c r="K14" s="82"/>
    </row>
    <row r="15" spans="1:21" x14ac:dyDescent="0.2">
      <c r="A15" s="72" t="s">
        <v>90</v>
      </c>
      <c r="B15" s="17">
        <v>594</v>
      </c>
      <c r="C15" s="73">
        <v>362.6</v>
      </c>
      <c r="D15" s="12">
        <v>547</v>
      </c>
      <c r="E15" s="96">
        <v>333.9</v>
      </c>
      <c r="F15" s="12">
        <v>34</v>
      </c>
      <c r="G15" s="74">
        <f t="shared" si="0"/>
        <v>5.7239057239057201E-2</v>
      </c>
      <c r="H15" s="12">
        <v>13</v>
      </c>
      <c r="I15" s="82">
        <f t="shared" si="1"/>
        <v>0.38235294117647101</v>
      </c>
      <c r="K15" s="82"/>
    </row>
    <row r="16" spans="1:21" x14ac:dyDescent="0.2">
      <c r="A16" s="72" t="s">
        <v>91</v>
      </c>
      <c r="B16" s="17">
        <v>8</v>
      </c>
      <c r="C16" s="73">
        <v>30.6</v>
      </c>
      <c r="D16" s="12">
        <v>6</v>
      </c>
      <c r="E16" s="96">
        <v>22.9</v>
      </c>
      <c r="F16" s="12">
        <v>1</v>
      </c>
      <c r="G16" s="74">
        <f t="shared" si="0"/>
        <v>0.125</v>
      </c>
      <c r="H16" s="12">
        <v>0</v>
      </c>
      <c r="I16" s="82">
        <f t="shared" si="1"/>
        <v>0</v>
      </c>
      <c r="K16" s="82"/>
    </row>
    <row r="17" spans="1:11" x14ac:dyDescent="0.2">
      <c r="A17" s="72" t="s">
        <v>92</v>
      </c>
      <c r="B17" s="17">
        <v>33</v>
      </c>
      <c r="C17" s="73">
        <v>73.400000000000006</v>
      </c>
      <c r="D17" s="12">
        <v>23</v>
      </c>
      <c r="E17" s="96">
        <v>51.1</v>
      </c>
      <c r="F17" s="12">
        <v>4</v>
      </c>
      <c r="G17" s="74">
        <f t="shared" si="0"/>
        <v>0.12121212121212099</v>
      </c>
      <c r="H17" s="12">
        <v>0</v>
      </c>
      <c r="I17" s="82">
        <f t="shared" si="1"/>
        <v>0</v>
      </c>
      <c r="K17" s="82"/>
    </row>
    <row r="18" spans="1:11" x14ac:dyDescent="0.2">
      <c r="A18" s="72" t="s">
        <v>93</v>
      </c>
      <c r="B18" s="17">
        <v>14</v>
      </c>
      <c r="C18" s="73">
        <v>34.700000000000003</v>
      </c>
      <c r="D18" s="12">
        <v>7</v>
      </c>
      <c r="E18" s="96">
        <v>17.399999999999999</v>
      </c>
      <c r="F18" s="12">
        <v>4</v>
      </c>
      <c r="G18" s="74">
        <f t="shared" si="0"/>
        <v>0.28571428571428598</v>
      </c>
      <c r="H18" s="12">
        <v>0</v>
      </c>
      <c r="I18" s="82">
        <f t="shared" si="1"/>
        <v>0</v>
      </c>
      <c r="K18" s="82"/>
    </row>
    <row r="19" spans="1:11" x14ac:dyDescent="0.2">
      <c r="A19" s="72" t="s">
        <v>94</v>
      </c>
      <c r="B19" s="17">
        <v>115</v>
      </c>
      <c r="C19" s="73">
        <v>139.80000000000001</v>
      </c>
      <c r="D19" s="12">
        <v>92</v>
      </c>
      <c r="E19" s="96">
        <v>111.9</v>
      </c>
      <c r="F19" s="12">
        <v>16</v>
      </c>
      <c r="G19" s="74">
        <f t="shared" si="0"/>
        <v>0.139130434782609</v>
      </c>
      <c r="H19" s="12">
        <v>5</v>
      </c>
      <c r="I19" s="82">
        <f t="shared" si="1"/>
        <v>0.3125</v>
      </c>
      <c r="K19" s="82"/>
    </row>
    <row r="20" spans="1:11" x14ac:dyDescent="0.2">
      <c r="A20" s="72" t="s">
        <v>95</v>
      </c>
      <c r="B20" s="17">
        <v>508</v>
      </c>
      <c r="C20" s="73">
        <v>517.29999999999995</v>
      </c>
      <c r="D20" s="12">
        <v>478</v>
      </c>
      <c r="E20" s="96">
        <v>486.7</v>
      </c>
      <c r="F20" s="12">
        <v>20</v>
      </c>
      <c r="G20" s="74">
        <f t="shared" si="0"/>
        <v>3.9370078740157501E-2</v>
      </c>
      <c r="H20" s="12">
        <v>10</v>
      </c>
      <c r="I20" s="82">
        <f t="shared" si="1"/>
        <v>0.5</v>
      </c>
      <c r="K20" s="82"/>
    </row>
    <row r="21" spans="1:11" x14ac:dyDescent="0.2">
      <c r="A21" s="72" t="s">
        <v>96</v>
      </c>
      <c r="B21" s="17">
        <v>335</v>
      </c>
      <c r="C21" s="73">
        <v>202</v>
      </c>
      <c r="D21" s="12">
        <v>234</v>
      </c>
      <c r="E21" s="96">
        <v>141.1</v>
      </c>
      <c r="F21" s="12">
        <v>52</v>
      </c>
      <c r="G21" s="74">
        <f t="shared" si="0"/>
        <v>0.155223880597015</v>
      </c>
      <c r="H21" s="12">
        <v>8</v>
      </c>
      <c r="I21" s="82">
        <f t="shared" si="1"/>
        <v>0.15384615384615399</v>
      </c>
      <c r="K21" s="82"/>
    </row>
    <row r="22" spans="1:11" x14ac:dyDescent="0.2">
      <c r="A22" s="72" t="s">
        <v>97</v>
      </c>
      <c r="B22" s="17">
        <v>278</v>
      </c>
      <c r="C22" s="73">
        <v>481.8</v>
      </c>
      <c r="D22" s="12">
        <v>243</v>
      </c>
      <c r="E22" s="96">
        <v>421.1</v>
      </c>
      <c r="F22" s="12">
        <v>17</v>
      </c>
      <c r="G22" s="74">
        <f t="shared" si="0"/>
        <v>6.11510791366906E-2</v>
      </c>
      <c r="H22" s="12">
        <v>6</v>
      </c>
      <c r="I22" s="82">
        <f t="shared" si="1"/>
        <v>0.35294117647058798</v>
      </c>
      <c r="K22" s="82"/>
    </row>
    <row r="23" spans="1:11" x14ac:dyDescent="0.2">
      <c r="A23" s="72" t="s">
        <v>98</v>
      </c>
      <c r="B23" s="17">
        <v>143</v>
      </c>
      <c r="C23" s="73">
        <v>158.4</v>
      </c>
      <c r="D23" s="12">
        <v>131</v>
      </c>
      <c r="E23" s="96">
        <v>145.1</v>
      </c>
      <c r="F23" s="12">
        <v>9</v>
      </c>
      <c r="G23" s="74">
        <f t="shared" si="0"/>
        <v>6.2937062937062901E-2</v>
      </c>
      <c r="H23" s="12">
        <v>6</v>
      </c>
      <c r="I23" s="82">
        <f t="shared" si="1"/>
        <v>0.66666666666666696</v>
      </c>
      <c r="K23" s="82"/>
    </row>
    <row r="24" spans="1:11" x14ac:dyDescent="0.2">
      <c r="A24" s="72" t="s">
        <v>99</v>
      </c>
      <c r="B24" s="45">
        <v>817</v>
      </c>
      <c r="C24" s="73">
        <v>304.10000000000002</v>
      </c>
      <c r="D24" s="12">
        <v>657</v>
      </c>
      <c r="E24" s="96">
        <v>244.5</v>
      </c>
      <c r="F24" s="12">
        <v>99</v>
      </c>
      <c r="G24" s="74">
        <f t="shared" si="0"/>
        <v>0.121175030599755</v>
      </c>
      <c r="H24" s="12">
        <v>18</v>
      </c>
      <c r="I24" s="82">
        <f t="shared" si="1"/>
        <v>0.18181818181818199</v>
      </c>
      <c r="K24" s="82"/>
    </row>
    <row r="25" spans="1:11" x14ac:dyDescent="0.2">
      <c r="A25" s="72" t="s">
        <v>100</v>
      </c>
      <c r="B25" s="17">
        <v>672</v>
      </c>
      <c r="C25" s="73">
        <v>550.6</v>
      </c>
      <c r="D25" s="12">
        <v>560</v>
      </c>
      <c r="E25" s="96">
        <v>458.9</v>
      </c>
      <c r="F25" s="12">
        <v>46</v>
      </c>
      <c r="G25" s="74">
        <f t="shared" si="0"/>
        <v>6.8452380952381001E-2</v>
      </c>
      <c r="H25" s="12">
        <v>7</v>
      </c>
      <c r="I25" s="82">
        <f t="shared" si="1"/>
        <v>0.15217391304347799</v>
      </c>
      <c r="K25" s="82"/>
    </row>
    <row r="26" spans="1:11" x14ac:dyDescent="0.2">
      <c r="A26" s="72" t="s">
        <v>101</v>
      </c>
      <c r="B26" s="17">
        <v>205</v>
      </c>
      <c r="C26" s="73">
        <v>285.5</v>
      </c>
      <c r="D26" s="12">
        <v>183</v>
      </c>
      <c r="E26" s="96">
        <v>254.8</v>
      </c>
      <c r="F26" s="12">
        <v>10</v>
      </c>
      <c r="G26" s="74">
        <f t="shared" si="0"/>
        <v>4.8780487804878099E-2</v>
      </c>
      <c r="H26" s="12">
        <v>3</v>
      </c>
      <c r="I26" s="82">
        <f t="shared" si="1"/>
        <v>0.3</v>
      </c>
      <c r="K26" s="82"/>
    </row>
    <row r="27" spans="1:11" x14ac:dyDescent="0.2">
      <c r="A27" s="72" t="s">
        <v>102</v>
      </c>
      <c r="B27" s="17">
        <v>135</v>
      </c>
      <c r="C27" s="73">
        <v>202.4</v>
      </c>
      <c r="D27" s="12">
        <v>96</v>
      </c>
      <c r="E27" s="96">
        <v>143.9</v>
      </c>
      <c r="F27" s="12">
        <v>14</v>
      </c>
      <c r="G27" s="74">
        <f t="shared" si="0"/>
        <v>0.10370370370370401</v>
      </c>
      <c r="H27" s="12">
        <v>3</v>
      </c>
      <c r="I27" s="82">
        <f t="shared" si="1"/>
        <v>0.214285714285714</v>
      </c>
      <c r="K27" s="82"/>
    </row>
    <row r="28" spans="1:11" x14ac:dyDescent="0.2">
      <c r="A28" s="75" t="s">
        <v>103</v>
      </c>
      <c r="B28" s="45">
        <v>5865</v>
      </c>
      <c r="C28" s="73">
        <v>239.4</v>
      </c>
      <c r="D28" s="56">
        <v>4655</v>
      </c>
      <c r="E28" s="96">
        <v>189.98619692120329</v>
      </c>
      <c r="F28" s="12">
        <v>562</v>
      </c>
      <c r="G28" s="74">
        <f t="shared" si="0"/>
        <v>9.5822676896845704E-2</v>
      </c>
      <c r="H28" s="12">
        <v>120</v>
      </c>
      <c r="I28" s="82">
        <f t="shared" si="1"/>
        <v>0.21352313167259801</v>
      </c>
      <c r="K28" s="82"/>
    </row>
    <row r="29" spans="1:11" x14ac:dyDescent="0.2">
      <c r="A29" s="72" t="s">
        <v>104</v>
      </c>
      <c r="B29" s="17">
        <v>10</v>
      </c>
      <c r="D29" s="12">
        <v>7</v>
      </c>
      <c r="F29" s="12">
        <v>5</v>
      </c>
      <c r="G29" s="74">
        <f t="shared" si="0"/>
        <v>0.5</v>
      </c>
      <c r="H29" s="12">
        <v>2</v>
      </c>
      <c r="I29" s="82">
        <f t="shared" si="1"/>
        <v>0.4</v>
      </c>
      <c r="K29" s="82"/>
    </row>
    <row r="30" spans="1:11" x14ac:dyDescent="0.2">
      <c r="A30" s="19" t="s">
        <v>105</v>
      </c>
      <c r="B30" s="62">
        <v>5875</v>
      </c>
      <c r="C30" s="76"/>
      <c r="D30" s="77">
        <v>4662</v>
      </c>
      <c r="E30" s="76"/>
      <c r="F30" s="13">
        <v>567</v>
      </c>
      <c r="G30" s="78">
        <f t="shared" si="0"/>
        <v>9.6510638297872306E-2</v>
      </c>
      <c r="H30" s="13">
        <v>122</v>
      </c>
      <c r="I30" s="83">
        <f t="shared" si="1"/>
        <v>0.21516754850088199</v>
      </c>
      <c r="K30" s="82"/>
    </row>
    <row r="31" spans="1:11" x14ac:dyDescent="0.2">
      <c r="A31" s="79"/>
    </row>
    <row r="32" spans="1:11" x14ac:dyDescent="0.2">
      <c r="A32" s="80" t="s">
        <v>43</v>
      </c>
      <c r="B32" s="80" t="s">
        <v>44</v>
      </c>
    </row>
    <row r="33" spans="1:4" x14ac:dyDescent="0.2">
      <c r="A33" s="81" t="s">
        <v>45</v>
      </c>
      <c r="B33" s="81" t="s">
        <v>46</v>
      </c>
    </row>
    <row r="34" spans="1:4" ht="16.5" customHeight="1" x14ac:dyDescent="0.2">
      <c r="A34" s="80"/>
      <c r="B34" s="80" t="s">
        <v>106</v>
      </c>
      <c r="C34" s="80"/>
      <c r="D34" s="80"/>
    </row>
    <row r="35" spans="1:4" x14ac:dyDescent="0.2">
      <c r="A35" s="80"/>
      <c r="B35" s="80"/>
      <c r="C35" s="80"/>
    </row>
  </sheetData>
  <mergeCells count="11">
    <mergeCell ref="B1:U1"/>
    <mergeCell ref="B4:E4"/>
    <mergeCell ref="F4:I4"/>
    <mergeCell ref="A4:A6"/>
    <mergeCell ref="B5:B6"/>
    <mergeCell ref="C5:C6"/>
    <mergeCell ref="D5:D6"/>
    <mergeCell ref="F5:F6"/>
    <mergeCell ref="G5:G6"/>
    <mergeCell ref="H5:H6"/>
    <mergeCell ref="I5:I6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/>
  </sheetViews>
  <sheetFormatPr defaultColWidth="9.140625" defaultRowHeight="15" x14ac:dyDescent="0.25"/>
  <cols>
    <col min="1" max="1" width="15.140625" customWidth="1"/>
  </cols>
  <sheetData>
    <row r="1" spans="1:12" x14ac:dyDescent="0.25">
      <c r="A1" s="57" t="s">
        <v>107</v>
      </c>
      <c r="B1" s="57" t="s">
        <v>218</v>
      </c>
      <c r="C1" s="58"/>
      <c r="D1" s="58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2"/>
      <c r="B2" s="59" t="s">
        <v>219</v>
      </c>
      <c r="C2" s="58"/>
      <c r="D2" s="58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12" x14ac:dyDescent="0.25">
      <c r="A4" s="12"/>
      <c r="B4" s="103" t="s">
        <v>41</v>
      </c>
      <c r="C4" s="103"/>
      <c r="D4" s="103"/>
      <c r="E4" s="103"/>
      <c r="F4" s="103"/>
      <c r="G4" s="103"/>
      <c r="H4" s="103"/>
      <c r="I4" s="103"/>
    </row>
    <row r="5" spans="1:12" x14ac:dyDescent="0.25">
      <c r="A5" s="12"/>
      <c r="B5" s="103" t="s">
        <v>108</v>
      </c>
      <c r="C5" s="103"/>
      <c r="D5" s="103" t="s">
        <v>109</v>
      </c>
      <c r="E5" s="103"/>
      <c r="F5" s="103" t="s">
        <v>110</v>
      </c>
      <c r="G5" s="103"/>
      <c r="H5" s="103"/>
      <c r="I5" s="103"/>
    </row>
    <row r="6" spans="1:12" x14ac:dyDescent="0.25">
      <c r="A6" s="13" t="s">
        <v>111</v>
      </c>
      <c r="B6" s="13" t="s">
        <v>112</v>
      </c>
      <c r="C6" s="13" t="s">
        <v>113</v>
      </c>
      <c r="D6" s="13" t="s">
        <v>52</v>
      </c>
      <c r="E6" s="13" t="s">
        <v>114</v>
      </c>
      <c r="F6" s="13" t="s">
        <v>52</v>
      </c>
      <c r="G6" s="13" t="s">
        <v>113</v>
      </c>
      <c r="H6" s="13"/>
      <c r="I6" s="13"/>
    </row>
    <row r="7" spans="1:12" x14ac:dyDescent="0.25">
      <c r="A7" s="15" t="s">
        <v>115</v>
      </c>
      <c r="B7" s="15" t="s">
        <v>116</v>
      </c>
      <c r="C7" s="15" t="s">
        <v>117</v>
      </c>
      <c r="D7" s="15" t="s">
        <v>118</v>
      </c>
      <c r="E7" s="15" t="s">
        <v>117</v>
      </c>
      <c r="F7" s="15" t="s">
        <v>118</v>
      </c>
      <c r="G7" s="15" t="s">
        <v>117</v>
      </c>
      <c r="H7" s="15"/>
      <c r="I7" s="15"/>
    </row>
    <row r="8" spans="1:12" x14ac:dyDescent="0.25">
      <c r="A8" s="12" t="s">
        <v>119</v>
      </c>
      <c r="B8" s="17">
        <v>7</v>
      </c>
      <c r="C8" s="60">
        <f>B8/B20</f>
        <v>1.44687887556842E-3</v>
      </c>
      <c r="D8" s="17">
        <v>6</v>
      </c>
      <c r="E8" s="51">
        <f>D8/D20</f>
        <v>5.7859209257473503E-3</v>
      </c>
      <c r="F8" s="17">
        <v>13</v>
      </c>
      <c r="G8" s="51">
        <v>2.2127659574468087E-3</v>
      </c>
      <c r="H8" s="17"/>
      <c r="I8" s="51"/>
    </row>
    <row r="9" spans="1:12" x14ac:dyDescent="0.25">
      <c r="A9" s="12" t="s">
        <v>120</v>
      </c>
      <c r="B9" s="17">
        <v>127</v>
      </c>
      <c r="C9" s="60">
        <f>B9/B20</f>
        <v>2.6250516742455599E-2</v>
      </c>
      <c r="D9" s="17">
        <v>56</v>
      </c>
      <c r="E9" s="51">
        <f>D9/D20</f>
        <v>5.4001928640308602E-2</v>
      </c>
      <c r="F9" s="17">
        <v>183</v>
      </c>
      <c r="G9" s="51">
        <v>3.1148936170212766E-2</v>
      </c>
      <c r="H9" s="17"/>
      <c r="I9" s="51"/>
    </row>
    <row r="10" spans="1:12" x14ac:dyDescent="0.25">
      <c r="A10" s="12" t="s">
        <v>121</v>
      </c>
      <c r="B10" s="17">
        <v>171</v>
      </c>
      <c r="C10" s="60">
        <f>B10/B20</f>
        <v>3.5345183960314198E-2</v>
      </c>
      <c r="D10" s="17">
        <v>43</v>
      </c>
      <c r="E10" s="51">
        <f>D10/D20</f>
        <v>4.1465766634522699E-2</v>
      </c>
      <c r="F10" s="17">
        <v>214</v>
      </c>
      <c r="G10" s="51">
        <v>3.6425531914893616E-2</v>
      </c>
      <c r="H10" s="17"/>
      <c r="I10" s="51"/>
    </row>
    <row r="11" spans="1:12" x14ac:dyDescent="0.25">
      <c r="A11" s="12" t="s">
        <v>122</v>
      </c>
      <c r="B11" s="17">
        <v>241</v>
      </c>
      <c r="C11" s="60">
        <f>B11/B20</f>
        <v>4.98139727159983E-2</v>
      </c>
      <c r="D11" s="17">
        <v>70</v>
      </c>
      <c r="E11" s="51">
        <f>D11/D20</f>
        <v>6.7502410800385701E-2</v>
      </c>
      <c r="F11" s="17">
        <v>311</v>
      </c>
      <c r="G11" s="51">
        <v>5.2936170212765955E-2</v>
      </c>
      <c r="H11" s="17"/>
      <c r="I11" s="51"/>
    </row>
    <row r="12" spans="1:12" x14ac:dyDescent="0.25">
      <c r="A12" s="12" t="s">
        <v>123</v>
      </c>
      <c r="B12" s="17">
        <v>318</v>
      </c>
      <c r="C12" s="60">
        <f>B12/B20</f>
        <v>6.5729640347250901E-2</v>
      </c>
      <c r="D12" s="17">
        <v>84</v>
      </c>
      <c r="E12" s="51">
        <f>D12/D20</f>
        <v>8.1002892960462897E-2</v>
      </c>
      <c r="F12" s="17">
        <v>402</v>
      </c>
      <c r="G12" s="51">
        <v>6.8425531914893617E-2</v>
      </c>
      <c r="H12" s="45"/>
      <c r="I12" s="51"/>
    </row>
    <row r="13" spans="1:12" x14ac:dyDescent="0.25">
      <c r="A13" s="12" t="s">
        <v>124</v>
      </c>
      <c r="B13" s="45">
        <v>724</v>
      </c>
      <c r="C13" s="60">
        <f>B13/B20</f>
        <v>0.14964861513021899</v>
      </c>
      <c r="D13" s="17">
        <v>189</v>
      </c>
      <c r="E13" s="51">
        <f>D13/D20</f>
        <v>0.182256509161041</v>
      </c>
      <c r="F13" s="45">
        <v>913</v>
      </c>
      <c r="G13" s="51">
        <v>0.15540425531914895</v>
      </c>
      <c r="H13" s="45"/>
      <c r="I13" s="51"/>
    </row>
    <row r="14" spans="1:12" x14ac:dyDescent="0.25">
      <c r="A14" s="12" t="s">
        <v>125</v>
      </c>
      <c r="B14" s="45">
        <v>1187</v>
      </c>
      <c r="C14" s="60">
        <f>B14/B20</f>
        <v>0.24534931789995901</v>
      </c>
      <c r="D14" s="17">
        <v>263</v>
      </c>
      <c r="E14" s="51">
        <f>D14/D20</f>
        <v>0.25361620057859202</v>
      </c>
      <c r="F14" s="45">
        <v>1450</v>
      </c>
      <c r="G14" s="51">
        <v>0.24680851063829787</v>
      </c>
      <c r="H14" s="45"/>
      <c r="I14" s="51"/>
    </row>
    <row r="15" spans="1:12" x14ac:dyDescent="0.25">
      <c r="A15" s="61" t="s">
        <v>126</v>
      </c>
      <c r="B15" s="45">
        <v>1119</v>
      </c>
      <c r="C15" s="60">
        <f>B15/B20</f>
        <v>0.23129392310872299</v>
      </c>
      <c r="D15" s="17">
        <v>170</v>
      </c>
      <c r="E15" s="51">
        <f>D15/D20</f>
        <v>0.16393442622950799</v>
      </c>
      <c r="F15" s="45">
        <v>1289</v>
      </c>
      <c r="G15" s="51">
        <v>0.21940425531914895</v>
      </c>
      <c r="H15" s="45"/>
      <c r="I15" s="51"/>
    </row>
    <row r="16" spans="1:12" x14ac:dyDescent="0.25">
      <c r="A16" s="12" t="s">
        <v>127</v>
      </c>
      <c r="B16" s="45">
        <v>543</v>
      </c>
      <c r="C16" s="60">
        <f>B16/B20</f>
        <v>0.112236461347664</v>
      </c>
      <c r="D16" s="17">
        <v>79</v>
      </c>
      <c r="E16" s="51">
        <f>D16/D20</f>
        <v>7.6181292189006794E-2</v>
      </c>
      <c r="F16" s="17">
        <v>622</v>
      </c>
      <c r="G16" s="51">
        <v>0.10587234042553191</v>
      </c>
      <c r="H16" s="45"/>
      <c r="I16" s="51"/>
    </row>
    <row r="17" spans="1:9" x14ac:dyDescent="0.25">
      <c r="A17" s="61" t="s">
        <v>128</v>
      </c>
      <c r="B17" s="45">
        <v>248</v>
      </c>
      <c r="C17" s="60">
        <f>B17/B20</f>
        <v>5.1260851591566799E-2</v>
      </c>
      <c r="D17" s="17">
        <v>41</v>
      </c>
      <c r="E17" s="51">
        <f>D17/D20</f>
        <v>3.9537126325940197E-2</v>
      </c>
      <c r="F17" s="17">
        <v>289</v>
      </c>
      <c r="G17" s="51">
        <v>4.9191489361702125E-2</v>
      </c>
      <c r="H17" s="45"/>
      <c r="I17" s="51"/>
    </row>
    <row r="18" spans="1:9" x14ac:dyDescent="0.25">
      <c r="A18" s="12" t="s">
        <v>129</v>
      </c>
      <c r="B18" s="45">
        <v>114</v>
      </c>
      <c r="C18" s="60">
        <f>B18/B20</f>
        <v>2.3563455973542799E-2</v>
      </c>
      <c r="D18" s="17">
        <v>23</v>
      </c>
      <c r="E18" s="51">
        <f>D18/D20</f>
        <v>2.2179363548698199E-2</v>
      </c>
      <c r="F18" s="17">
        <v>137</v>
      </c>
      <c r="G18" s="51">
        <v>2.3319148936170212E-2</v>
      </c>
      <c r="H18" s="45"/>
      <c r="I18" s="51"/>
    </row>
    <row r="19" spans="1:9" x14ac:dyDescent="0.25">
      <c r="A19" s="61" t="s">
        <v>130</v>
      </c>
      <c r="B19" s="45">
        <v>39</v>
      </c>
      <c r="C19" s="60">
        <f>B19/B20</f>
        <v>8.0611823067383206E-3</v>
      </c>
      <c r="D19" s="17">
        <v>13</v>
      </c>
      <c r="E19" s="51">
        <f>D19/D20</f>
        <v>1.25361620057859E-2</v>
      </c>
      <c r="F19" s="17">
        <v>52</v>
      </c>
      <c r="G19" s="51">
        <v>8.8510638297872347E-3</v>
      </c>
      <c r="H19" s="45"/>
      <c r="I19" s="51"/>
    </row>
    <row r="20" spans="1:9" x14ac:dyDescent="0.25">
      <c r="A20" s="13" t="s">
        <v>131</v>
      </c>
      <c r="B20" s="62">
        <f>B8+B9+B10+B11+B12+B13+B14+B15+B16+B17+B18+B19</f>
        <v>4838</v>
      </c>
      <c r="C20" s="63">
        <v>1</v>
      </c>
      <c r="D20" s="62">
        <f>D8+D9+D10+D11+D12+D13+D14+D15+D16+D17+D18+D19</f>
        <v>1037</v>
      </c>
      <c r="E20" s="63">
        <f>E8+E9+E10+E11+E12+E13+E14+E15+E16+E17+E18+E19</f>
        <v>1</v>
      </c>
      <c r="F20" s="62">
        <v>5875</v>
      </c>
      <c r="G20" s="63">
        <v>1.0000000000000002</v>
      </c>
      <c r="H20" s="62"/>
      <c r="I20" s="63"/>
    </row>
    <row r="22" spans="1:9" x14ac:dyDescent="0.25">
      <c r="A22" s="64"/>
    </row>
    <row r="23" spans="1:9" x14ac:dyDescent="0.25">
      <c r="A23" s="14" t="s">
        <v>43</v>
      </c>
      <c r="B23" s="14" t="s">
        <v>44</v>
      </c>
      <c r="F23" s="65"/>
    </row>
    <row r="24" spans="1:9" x14ac:dyDescent="0.25">
      <c r="A24" s="66" t="s">
        <v>45</v>
      </c>
      <c r="B24" s="66" t="s">
        <v>46</v>
      </c>
      <c r="F24" s="67"/>
    </row>
  </sheetData>
  <mergeCells count="6">
    <mergeCell ref="B4:G4"/>
    <mergeCell ref="H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ColWidth="9.140625" defaultRowHeight="12.75" x14ac:dyDescent="0.2"/>
  <cols>
    <col min="1" max="1" width="9.140625" style="12"/>
    <col min="2" max="13" width="13.28515625" style="12" customWidth="1"/>
    <col min="14" max="16384" width="9.140625" style="12"/>
  </cols>
  <sheetData>
    <row r="1" spans="1:15" x14ac:dyDescent="0.2">
      <c r="A1" s="13" t="s">
        <v>132</v>
      </c>
      <c r="C1" s="13" t="s">
        <v>229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">
      <c r="A2" s="36"/>
    </row>
    <row r="3" spans="1:15" x14ac:dyDescent="0.2">
      <c r="A3" s="103" t="s">
        <v>133</v>
      </c>
      <c r="B3" s="105" t="s">
        <v>220</v>
      </c>
      <c r="C3" s="105"/>
      <c r="D3" s="105"/>
      <c r="E3" s="105"/>
      <c r="F3" s="105"/>
      <c r="G3" s="110"/>
      <c r="H3" s="104" t="s">
        <v>221</v>
      </c>
      <c r="I3" s="104"/>
      <c r="J3" s="104"/>
      <c r="K3" s="104"/>
      <c r="L3" s="104"/>
      <c r="M3" s="104"/>
    </row>
    <row r="4" spans="1:15" x14ac:dyDescent="0.2">
      <c r="A4" s="103"/>
      <c r="B4" s="105" t="s">
        <v>108</v>
      </c>
      <c r="C4" s="105"/>
      <c r="D4" s="105" t="s">
        <v>109</v>
      </c>
      <c r="E4" s="105"/>
      <c r="F4" s="105" t="s">
        <v>110</v>
      </c>
      <c r="G4" s="110"/>
      <c r="H4" s="105" t="s">
        <v>108</v>
      </c>
      <c r="I4" s="105"/>
      <c r="J4" s="105" t="s">
        <v>109</v>
      </c>
      <c r="K4" s="105"/>
      <c r="L4" s="105" t="s">
        <v>110</v>
      </c>
      <c r="M4" s="105"/>
    </row>
    <row r="5" spans="1:15" x14ac:dyDescent="0.2">
      <c r="A5" s="103"/>
      <c r="B5" s="111" t="s">
        <v>134</v>
      </c>
      <c r="C5" s="111" t="s">
        <v>135</v>
      </c>
      <c r="D5" s="111" t="s">
        <v>134</v>
      </c>
      <c r="E5" s="111" t="s">
        <v>135</v>
      </c>
      <c r="F5" s="111" t="s">
        <v>134</v>
      </c>
      <c r="G5" s="112" t="s">
        <v>135</v>
      </c>
      <c r="H5" s="111" t="s">
        <v>134</v>
      </c>
      <c r="I5" s="111" t="s">
        <v>135</v>
      </c>
      <c r="J5" s="111" t="s">
        <v>134</v>
      </c>
      <c r="K5" s="111" t="s">
        <v>135</v>
      </c>
      <c r="L5" s="111" t="s">
        <v>134</v>
      </c>
      <c r="M5" s="111" t="s">
        <v>135</v>
      </c>
    </row>
    <row r="6" spans="1:15" x14ac:dyDescent="0.2">
      <c r="A6" s="103"/>
      <c r="B6" s="103"/>
      <c r="C6" s="111"/>
      <c r="D6" s="103"/>
      <c r="E6" s="111"/>
      <c r="F6" s="103"/>
      <c r="G6" s="112"/>
      <c r="H6" s="103"/>
      <c r="I6" s="111"/>
      <c r="J6" s="103"/>
      <c r="K6" s="111"/>
      <c r="L6" s="103"/>
      <c r="M6" s="111"/>
    </row>
    <row r="7" spans="1:15" x14ac:dyDescent="0.2">
      <c r="A7" s="28" t="s">
        <v>136</v>
      </c>
      <c r="B7" s="42">
        <v>0</v>
      </c>
      <c r="C7" s="43">
        <v>0</v>
      </c>
      <c r="D7" s="42">
        <v>0</v>
      </c>
      <c r="E7" s="43">
        <v>0</v>
      </c>
      <c r="F7" s="42">
        <v>0</v>
      </c>
      <c r="G7" s="44">
        <v>0</v>
      </c>
      <c r="H7" s="45">
        <v>7</v>
      </c>
      <c r="I7" s="51">
        <v>7.3452256033578172E-3</v>
      </c>
      <c r="J7" s="54">
        <v>6</v>
      </c>
      <c r="K7" s="51">
        <f>J7/J19</f>
        <v>2.3076923076923099E-2</v>
      </c>
      <c r="L7" s="45">
        <v>13</v>
      </c>
      <c r="M7" s="51">
        <v>1.0717230008244023E-2</v>
      </c>
    </row>
    <row r="8" spans="1:15" x14ac:dyDescent="0.2">
      <c r="A8" s="28" t="s">
        <v>137</v>
      </c>
      <c r="B8" s="45">
        <v>1</v>
      </c>
      <c r="C8" s="46">
        <v>2.57400257400257E-4</v>
      </c>
      <c r="D8" s="45">
        <v>1</v>
      </c>
      <c r="E8" s="47">
        <v>1.287001287001287E-3</v>
      </c>
      <c r="F8" s="45">
        <v>2</v>
      </c>
      <c r="G8" s="48">
        <v>4.29000429000429E-4</v>
      </c>
      <c r="H8" s="45">
        <v>126</v>
      </c>
      <c r="I8" s="51">
        <v>0.13221406086044071</v>
      </c>
      <c r="J8" s="54">
        <v>55</v>
      </c>
      <c r="K8" s="51">
        <f>J8/J19</f>
        <v>0.21153846153846201</v>
      </c>
      <c r="L8" s="45">
        <v>181</v>
      </c>
      <c r="M8" s="51">
        <v>0.14921681780708987</v>
      </c>
    </row>
    <row r="9" spans="1:15" x14ac:dyDescent="0.2">
      <c r="A9" s="28" t="s">
        <v>138</v>
      </c>
      <c r="B9" s="45">
        <v>17</v>
      </c>
      <c r="C9" s="47">
        <v>4.3758043758043803E-3</v>
      </c>
      <c r="D9" s="45">
        <v>12</v>
      </c>
      <c r="E9" s="47">
        <v>1.5444015444015444E-2</v>
      </c>
      <c r="F9" s="45">
        <v>29</v>
      </c>
      <c r="G9" s="48">
        <v>6.2205062205062207E-3</v>
      </c>
      <c r="H9" s="45">
        <v>154</v>
      </c>
      <c r="I9" s="51">
        <v>0.16159496327387199</v>
      </c>
      <c r="J9" s="54">
        <v>31</v>
      </c>
      <c r="K9" s="51">
        <f>J9/J19</f>
        <v>0.119230769230769</v>
      </c>
      <c r="L9" s="45">
        <v>185</v>
      </c>
      <c r="M9" s="51">
        <v>0.15251442704039572</v>
      </c>
    </row>
    <row r="10" spans="1:15" x14ac:dyDescent="0.2">
      <c r="A10" s="28" t="s">
        <v>139</v>
      </c>
      <c r="B10" s="45">
        <v>81</v>
      </c>
      <c r="C10" s="47">
        <v>2.0849420849420899E-2</v>
      </c>
      <c r="D10" s="45">
        <v>23</v>
      </c>
      <c r="E10" s="47">
        <v>2.9601029601029599E-2</v>
      </c>
      <c r="F10" s="45">
        <v>104</v>
      </c>
      <c r="G10" s="48">
        <v>2.2308022308022309E-2</v>
      </c>
      <c r="H10" s="45">
        <v>160</v>
      </c>
      <c r="I10" s="51">
        <v>0.16789087093389296</v>
      </c>
      <c r="J10" s="54">
        <v>47</v>
      </c>
      <c r="K10" s="51">
        <f>J10/J19</f>
        <v>0.18076923076923099</v>
      </c>
      <c r="L10" s="45">
        <v>207</v>
      </c>
      <c r="M10" s="51">
        <v>0.17065127782357792</v>
      </c>
    </row>
    <row r="11" spans="1:15" x14ac:dyDescent="0.2">
      <c r="A11" s="28" t="s">
        <v>140</v>
      </c>
      <c r="B11" s="45">
        <v>175</v>
      </c>
      <c r="C11" s="47">
        <v>4.5045045045045001E-2</v>
      </c>
      <c r="D11" s="45">
        <v>53</v>
      </c>
      <c r="E11" s="47">
        <v>6.8211068211068204E-2</v>
      </c>
      <c r="F11" s="45">
        <v>228</v>
      </c>
      <c r="G11" s="48">
        <v>4.8906048906048903E-2</v>
      </c>
      <c r="H11" s="45">
        <v>143</v>
      </c>
      <c r="I11" s="51">
        <v>0.15005246589716684</v>
      </c>
      <c r="J11" s="54">
        <v>31</v>
      </c>
      <c r="K11" s="51">
        <f>J11/J19</f>
        <v>0.119230769230769</v>
      </c>
      <c r="L11" s="45">
        <v>174</v>
      </c>
      <c r="M11" s="51">
        <v>0.14344600164880461</v>
      </c>
    </row>
    <row r="12" spans="1:15" x14ac:dyDescent="0.2">
      <c r="A12" s="28" t="s">
        <v>141</v>
      </c>
      <c r="B12" s="45">
        <v>563</v>
      </c>
      <c r="C12" s="47">
        <v>0.144916344916345</v>
      </c>
      <c r="D12" s="45">
        <v>164</v>
      </c>
      <c r="E12" s="47">
        <v>0.211068211068211</v>
      </c>
      <c r="F12" s="45">
        <v>727</v>
      </c>
      <c r="G12" s="48">
        <v>0.15594165594165593</v>
      </c>
      <c r="H12" s="45">
        <v>161</v>
      </c>
      <c r="I12" s="51">
        <v>0.16894018887722981</v>
      </c>
      <c r="J12" s="54">
        <v>25</v>
      </c>
      <c r="K12" s="51">
        <f>J12/J19</f>
        <v>9.6153846153846201E-2</v>
      </c>
      <c r="L12" s="45">
        <v>186</v>
      </c>
      <c r="M12" s="51">
        <v>0.15333882934872217</v>
      </c>
    </row>
    <row r="13" spans="1:15" x14ac:dyDescent="0.2">
      <c r="A13" s="28" t="s">
        <v>142</v>
      </c>
      <c r="B13" s="45">
        <v>1083</v>
      </c>
      <c r="C13" s="47">
        <v>0.27876447876447902</v>
      </c>
      <c r="D13" s="45">
        <v>241</v>
      </c>
      <c r="E13" s="47">
        <v>0.31016731016730997</v>
      </c>
      <c r="F13" s="45">
        <v>1324</v>
      </c>
      <c r="G13" s="48">
        <v>0.28399828399828397</v>
      </c>
      <c r="H13" s="45">
        <v>104</v>
      </c>
      <c r="I13" s="51">
        <v>0.10912906610703044</v>
      </c>
      <c r="J13" s="54">
        <v>22</v>
      </c>
      <c r="K13" s="51">
        <f>J13/J19</f>
        <v>8.4615384615384606E-2</v>
      </c>
      <c r="L13" s="45">
        <v>126</v>
      </c>
      <c r="M13" s="51">
        <v>0.10387469084913438</v>
      </c>
    </row>
    <row r="14" spans="1:15" x14ac:dyDescent="0.2">
      <c r="A14" s="28" t="s">
        <v>143</v>
      </c>
      <c r="B14" s="45">
        <v>1060</v>
      </c>
      <c r="C14" s="47">
        <v>0.27284427284427298</v>
      </c>
      <c r="D14" s="45">
        <v>154</v>
      </c>
      <c r="E14" s="47">
        <v>0.19819819819819801</v>
      </c>
      <c r="F14" s="45">
        <v>1214</v>
      </c>
      <c r="G14" s="48">
        <v>0.26040326040326039</v>
      </c>
      <c r="H14" s="45">
        <v>59</v>
      </c>
      <c r="I14" s="51">
        <v>6.190975865687303E-2</v>
      </c>
      <c r="J14" s="54">
        <v>16</v>
      </c>
      <c r="K14" s="51">
        <f>J14/J19</f>
        <v>6.15384615384615E-2</v>
      </c>
      <c r="L14" s="45">
        <v>75</v>
      </c>
      <c r="M14" s="51">
        <v>6.1830173124484751E-2</v>
      </c>
    </row>
    <row r="15" spans="1:15" x14ac:dyDescent="0.2">
      <c r="A15" s="28" t="s">
        <v>144</v>
      </c>
      <c r="B15" s="49">
        <v>528</v>
      </c>
      <c r="C15" s="50">
        <v>0.135907335907336</v>
      </c>
      <c r="D15" s="45">
        <v>66</v>
      </c>
      <c r="E15" s="51">
        <v>8.4942084942084897E-2</v>
      </c>
      <c r="F15" s="45">
        <v>594</v>
      </c>
      <c r="G15" s="48">
        <v>0.12741312741312741</v>
      </c>
      <c r="H15" s="45">
        <v>15</v>
      </c>
      <c r="I15" s="51">
        <v>1.5739769150052464E-2</v>
      </c>
      <c r="J15" s="45">
        <v>13</v>
      </c>
      <c r="K15" s="51">
        <f>J15/J19</f>
        <v>0.05</v>
      </c>
      <c r="L15" s="45">
        <v>28</v>
      </c>
      <c r="M15" s="51">
        <v>2.3083264633140973E-2</v>
      </c>
    </row>
    <row r="16" spans="1:15" x14ac:dyDescent="0.2">
      <c r="A16" s="28" t="s">
        <v>145</v>
      </c>
      <c r="B16" s="49">
        <v>232</v>
      </c>
      <c r="C16" s="50">
        <v>5.9716859716859701E-2</v>
      </c>
      <c r="D16" s="45">
        <v>36</v>
      </c>
      <c r="E16" s="51">
        <v>4.6332046332046302E-2</v>
      </c>
      <c r="F16" s="45">
        <v>268</v>
      </c>
      <c r="G16" s="48">
        <v>5.7486057486057486E-2</v>
      </c>
      <c r="H16" s="45">
        <v>16</v>
      </c>
      <c r="I16" s="51">
        <v>1.6789087093389297E-2</v>
      </c>
      <c r="J16" s="45">
        <v>5</v>
      </c>
      <c r="K16" s="51">
        <f>J16/J19</f>
        <v>1.9230769230769201E-2</v>
      </c>
      <c r="L16" s="45">
        <v>21</v>
      </c>
      <c r="M16" s="51">
        <v>1.7312448474855729E-2</v>
      </c>
    </row>
    <row r="17" spans="1:13" x14ac:dyDescent="0.2">
      <c r="A17" s="28" t="s">
        <v>146</v>
      </c>
      <c r="B17" s="49">
        <v>108</v>
      </c>
      <c r="C17" s="50">
        <v>2.7799227799227801E-2</v>
      </c>
      <c r="D17" s="45">
        <v>17</v>
      </c>
      <c r="E17" s="51">
        <v>2.1879021879021899E-2</v>
      </c>
      <c r="F17" s="45">
        <v>125</v>
      </c>
      <c r="G17" s="48">
        <v>2.6812526812526813E-2</v>
      </c>
      <c r="H17" s="45">
        <v>6</v>
      </c>
      <c r="I17" s="51">
        <v>6.2959076600209865E-3</v>
      </c>
      <c r="J17" s="45">
        <v>6</v>
      </c>
      <c r="K17" s="51">
        <f>J17/J19</f>
        <v>2.3076923076923099E-2</v>
      </c>
      <c r="L17" s="45">
        <v>12</v>
      </c>
      <c r="M17" s="51">
        <v>9.8928276999175595E-3</v>
      </c>
    </row>
    <row r="18" spans="1:13" x14ac:dyDescent="0.2">
      <c r="A18" s="28" t="s">
        <v>147</v>
      </c>
      <c r="B18" s="45">
        <v>37</v>
      </c>
      <c r="C18" s="47">
        <v>9.5238095238095195E-3</v>
      </c>
      <c r="D18" s="45">
        <v>10</v>
      </c>
      <c r="E18" s="47">
        <v>1.28700128700129E-2</v>
      </c>
      <c r="F18" s="45">
        <v>47</v>
      </c>
      <c r="G18" s="48">
        <v>1.0081510081510082E-2</v>
      </c>
      <c r="H18" s="45">
        <v>2</v>
      </c>
      <c r="I18" s="51">
        <v>2.0986358866736622E-3</v>
      </c>
      <c r="J18" s="54">
        <v>3</v>
      </c>
      <c r="K18" s="51">
        <f>J18/J19</f>
        <v>1.1538461538461499E-2</v>
      </c>
      <c r="L18" s="45">
        <v>5</v>
      </c>
      <c r="M18" s="51">
        <v>4.1220115416323163E-3</v>
      </c>
    </row>
    <row r="19" spans="1:13" x14ac:dyDescent="0.2">
      <c r="A19" s="25" t="s">
        <v>148</v>
      </c>
      <c r="B19" s="45">
        <v>3885</v>
      </c>
      <c r="C19" s="47">
        <v>0.83299999999999996</v>
      </c>
      <c r="D19" s="45">
        <v>777</v>
      </c>
      <c r="E19" s="47">
        <v>0.16700000000000001</v>
      </c>
      <c r="F19" s="45">
        <v>4662</v>
      </c>
      <c r="G19" s="48">
        <v>1</v>
      </c>
      <c r="H19" s="45">
        <v>953</v>
      </c>
      <c r="I19" s="51">
        <v>0.78600000000000003</v>
      </c>
      <c r="J19" s="54">
        <v>260</v>
      </c>
      <c r="K19" s="51">
        <v>0.214</v>
      </c>
      <c r="L19" s="45">
        <v>1213</v>
      </c>
      <c r="M19" s="51">
        <v>1</v>
      </c>
    </row>
    <row r="20" spans="1:13" x14ac:dyDescent="0.2">
      <c r="A20" s="15"/>
    </row>
    <row r="21" spans="1:13" x14ac:dyDescent="0.2">
      <c r="A21" s="15"/>
    </row>
    <row r="22" spans="1:13" x14ac:dyDescent="0.2">
      <c r="A22" s="36"/>
    </row>
    <row r="23" spans="1:13" x14ac:dyDescent="0.2">
      <c r="A23" s="40" t="s">
        <v>43</v>
      </c>
      <c r="C23" s="40" t="s">
        <v>72</v>
      </c>
      <c r="D23" s="40"/>
      <c r="J23" s="55"/>
    </row>
    <row r="24" spans="1:13" x14ac:dyDescent="0.2">
      <c r="A24" s="41" t="s">
        <v>45</v>
      </c>
      <c r="B24" s="15"/>
      <c r="C24" s="41" t="s">
        <v>46</v>
      </c>
      <c r="D24" s="40"/>
      <c r="G24" s="52"/>
      <c r="L24" s="56"/>
    </row>
    <row r="25" spans="1:13" x14ac:dyDescent="0.2">
      <c r="A25" s="53"/>
      <c r="G25" s="52"/>
    </row>
    <row r="26" spans="1:13" x14ac:dyDescent="0.2">
      <c r="A26" s="53"/>
      <c r="L26" s="52"/>
    </row>
    <row r="27" spans="1:13" x14ac:dyDescent="0.2">
      <c r="A27" s="53"/>
      <c r="E27" s="52"/>
    </row>
    <row r="28" spans="1:13" x14ac:dyDescent="0.2">
      <c r="D28" s="52"/>
    </row>
    <row r="29" spans="1:13" x14ac:dyDescent="0.2">
      <c r="E29" s="52"/>
    </row>
  </sheetData>
  <mergeCells count="21">
    <mergeCell ref="K5:K6"/>
    <mergeCell ref="L5:L6"/>
    <mergeCell ref="M5:M6"/>
    <mergeCell ref="F5:F6"/>
    <mergeCell ref="G5:G6"/>
    <mergeCell ref="H5:H6"/>
    <mergeCell ref="I5:I6"/>
    <mergeCell ref="J5:J6"/>
    <mergeCell ref="A3:A6"/>
    <mergeCell ref="B5:B6"/>
    <mergeCell ref="C5:C6"/>
    <mergeCell ref="D5:D6"/>
    <mergeCell ref="E5:E6"/>
    <mergeCell ref="B3:G3"/>
    <mergeCell ref="H3:M3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/>
  </sheetViews>
  <sheetFormatPr defaultColWidth="9.140625" defaultRowHeight="12.75" x14ac:dyDescent="0.2"/>
  <cols>
    <col min="1" max="1" width="20" style="12" customWidth="1"/>
    <col min="2" max="4" width="15.7109375" style="12" customWidth="1"/>
    <col min="5" max="16384" width="9.140625" style="12"/>
  </cols>
  <sheetData>
    <row r="1" spans="1:19" x14ac:dyDescent="0.2">
      <c r="A1" s="13" t="s">
        <v>149</v>
      </c>
      <c r="B1" s="13" t="s">
        <v>230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">
      <c r="A2" s="36"/>
    </row>
    <row r="3" spans="1:19" x14ac:dyDescent="0.2">
      <c r="A3" s="13" t="s">
        <v>150</v>
      </c>
      <c r="B3" s="103" t="s">
        <v>151</v>
      </c>
      <c r="C3" s="103"/>
      <c r="D3" s="103"/>
    </row>
    <row r="4" spans="1:19" x14ac:dyDescent="0.2">
      <c r="B4" s="18" t="s">
        <v>152</v>
      </c>
      <c r="C4" s="18" t="s">
        <v>153</v>
      </c>
      <c r="D4" s="18" t="s">
        <v>154</v>
      </c>
    </row>
    <row r="5" spans="1:19" x14ac:dyDescent="0.2">
      <c r="A5" s="28" t="s">
        <v>19</v>
      </c>
      <c r="B5" s="37">
        <v>25.7</v>
      </c>
      <c r="C5" s="37">
        <v>25.8</v>
      </c>
      <c r="D5" s="37">
        <v>25.7</v>
      </c>
    </row>
    <row r="6" spans="1:19" x14ac:dyDescent="0.2">
      <c r="A6" s="28" t="s">
        <v>21</v>
      </c>
      <c r="B6" s="37">
        <v>27.1</v>
      </c>
      <c r="C6" s="37">
        <v>27.2</v>
      </c>
      <c r="D6" s="37">
        <v>27.1</v>
      </c>
    </row>
    <row r="7" spans="1:19" x14ac:dyDescent="0.2">
      <c r="A7" s="28" t="s">
        <v>23</v>
      </c>
      <c r="B7" s="37">
        <v>28.4</v>
      </c>
      <c r="C7" s="37">
        <v>28.1</v>
      </c>
      <c r="D7" s="37">
        <v>28.3</v>
      </c>
    </row>
    <row r="8" spans="1:19" x14ac:dyDescent="0.2">
      <c r="A8" s="28" t="s">
        <v>25</v>
      </c>
      <c r="B8" s="37">
        <v>29.8</v>
      </c>
      <c r="C8" s="37">
        <v>29.2</v>
      </c>
      <c r="D8" s="37">
        <v>29.7</v>
      </c>
    </row>
    <row r="9" spans="1:19" x14ac:dyDescent="0.2">
      <c r="A9" s="28" t="s">
        <v>27</v>
      </c>
      <c r="B9" s="37">
        <v>31.2</v>
      </c>
      <c r="C9" s="37">
        <v>30.5</v>
      </c>
      <c r="D9" s="37">
        <v>31.1</v>
      </c>
    </row>
    <row r="10" spans="1:19" x14ac:dyDescent="0.2">
      <c r="A10" s="28" t="s">
        <v>29</v>
      </c>
      <c r="B10" s="37">
        <v>32.4</v>
      </c>
      <c r="C10" s="37">
        <v>31.1</v>
      </c>
      <c r="D10" s="37">
        <v>32.200000000000003</v>
      </c>
    </row>
    <row r="11" spans="1:19" x14ac:dyDescent="0.2">
      <c r="A11" s="28" t="s">
        <v>31</v>
      </c>
      <c r="B11" s="37">
        <v>33.9</v>
      </c>
      <c r="C11" s="37">
        <v>32.799999999999997</v>
      </c>
      <c r="D11" s="37">
        <v>33.700000000000003</v>
      </c>
    </row>
    <row r="12" spans="1:19" x14ac:dyDescent="0.2">
      <c r="A12" s="28" t="s">
        <v>33</v>
      </c>
      <c r="B12" s="37">
        <v>35.6</v>
      </c>
      <c r="C12" s="37">
        <v>34.5</v>
      </c>
      <c r="D12" s="37">
        <v>35</v>
      </c>
    </row>
    <row r="13" spans="1:19" x14ac:dyDescent="0.2">
      <c r="A13" s="28" t="s">
        <v>35</v>
      </c>
      <c r="B13" s="37">
        <v>37.6</v>
      </c>
      <c r="C13" s="37">
        <v>36</v>
      </c>
      <c r="D13" s="37">
        <v>37.299999999999997</v>
      </c>
    </row>
    <row r="14" spans="1:19" x14ac:dyDescent="0.2">
      <c r="A14" s="28" t="s">
        <v>36</v>
      </c>
      <c r="B14" s="37">
        <v>38.4</v>
      </c>
      <c r="C14" s="37">
        <v>36.700000000000003</v>
      </c>
      <c r="D14" s="37">
        <v>38.1</v>
      </c>
    </row>
    <row r="15" spans="1:19" x14ac:dyDescent="0.2">
      <c r="A15" s="28" t="s">
        <v>37</v>
      </c>
      <c r="B15" s="37">
        <v>38.299999999999997</v>
      </c>
      <c r="C15" s="37">
        <v>36.5</v>
      </c>
      <c r="D15" s="37">
        <v>38</v>
      </c>
    </row>
    <row r="16" spans="1:19" x14ac:dyDescent="0.2">
      <c r="A16" s="38" t="s">
        <v>38</v>
      </c>
      <c r="B16" s="39">
        <v>39.299999999999997</v>
      </c>
      <c r="C16" s="39">
        <v>37.4</v>
      </c>
      <c r="D16" s="39">
        <v>39</v>
      </c>
    </row>
    <row r="17" spans="1:4" x14ac:dyDescent="0.2">
      <c r="A17" s="38" t="s">
        <v>39</v>
      </c>
      <c r="B17" s="39">
        <v>40.1</v>
      </c>
      <c r="C17" s="39">
        <v>38.9</v>
      </c>
      <c r="D17" s="39">
        <v>40.200000000000003</v>
      </c>
    </row>
    <row r="18" spans="1:4" x14ac:dyDescent="0.2">
      <c r="A18" s="38" t="s">
        <v>40</v>
      </c>
      <c r="B18" s="17">
        <v>41.1</v>
      </c>
      <c r="C18" s="17">
        <v>39.200000000000003</v>
      </c>
      <c r="D18" s="17">
        <v>40.799999999999997</v>
      </c>
    </row>
    <row r="19" spans="1:4" x14ac:dyDescent="0.2">
      <c r="A19" s="24" t="s">
        <v>41</v>
      </c>
      <c r="B19" s="18">
        <v>42.1</v>
      </c>
      <c r="C19" s="18">
        <v>39.9</v>
      </c>
      <c r="D19" s="18">
        <v>41.7</v>
      </c>
    </row>
    <row r="20" spans="1:4" x14ac:dyDescent="0.2">
      <c r="A20" s="40"/>
      <c r="B20" s="40"/>
    </row>
    <row r="21" spans="1:4" x14ac:dyDescent="0.2">
      <c r="A21" s="40" t="s">
        <v>43</v>
      </c>
      <c r="B21" s="40" t="s">
        <v>72</v>
      </c>
    </row>
    <row r="22" spans="1:4" x14ac:dyDescent="0.2">
      <c r="A22" s="41" t="s">
        <v>45</v>
      </c>
      <c r="B22" s="41" t="s">
        <v>46</v>
      </c>
    </row>
  </sheetData>
  <mergeCells count="1">
    <mergeCell ref="B3:D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/>
  </sheetViews>
  <sheetFormatPr defaultColWidth="9.140625" defaultRowHeight="12.75" x14ac:dyDescent="0.2"/>
  <cols>
    <col min="1" max="1" width="70.7109375" style="12" customWidth="1"/>
    <col min="2" max="16384" width="9.140625" style="12"/>
  </cols>
  <sheetData>
    <row r="1" spans="1:17" x14ac:dyDescent="0.2">
      <c r="A1" s="1" t="s">
        <v>155</v>
      </c>
      <c r="B1" s="1" t="s">
        <v>156</v>
      </c>
      <c r="C1" s="33"/>
      <c r="D1" s="3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">
      <c r="A2" s="13"/>
    </row>
    <row r="3" spans="1:17" x14ac:dyDescent="0.2">
      <c r="A3" s="113" t="s">
        <v>224</v>
      </c>
      <c r="B3" s="103" t="s">
        <v>157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7" x14ac:dyDescent="0.2">
      <c r="A4" s="105"/>
      <c r="B4" s="18" t="s">
        <v>30</v>
      </c>
      <c r="C4" s="18" t="s">
        <v>31</v>
      </c>
      <c r="D4" s="18" t="s">
        <v>32</v>
      </c>
      <c r="E4" s="18" t="s">
        <v>33</v>
      </c>
      <c r="F4" s="18" t="s">
        <v>34</v>
      </c>
      <c r="G4" s="18" t="s">
        <v>35</v>
      </c>
      <c r="H4" s="18" t="s">
        <v>36</v>
      </c>
      <c r="I4" s="18" t="s">
        <v>37</v>
      </c>
      <c r="J4" s="24" t="s">
        <v>38</v>
      </c>
      <c r="K4" s="24" t="s">
        <v>39</v>
      </c>
      <c r="L4" s="18" t="s">
        <v>40</v>
      </c>
      <c r="M4" s="25" t="s">
        <v>41</v>
      </c>
    </row>
    <row r="5" spans="1:17" ht="25.5" x14ac:dyDescent="0.2">
      <c r="A5" s="34" t="s">
        <v>222</v>
      </c>
      <c r="B5" s="35">
        <v>16</v>
      </c>
      <c r="C5" s="35">
        <v>16.100000000000001</v>
      </c>
      <c r="D5" s="35">
        <v>16.100000000000001</v>
      </c>
      <c r="E5" s="35">
        <v>16.100000000000001</v>
      </c>
      <c r="F5" s="35">
        <v>16.100000000000001</v>
      </c>
      <c r="G5" s="35">
        <v>16</v>
      </c>
      <c r="H5" s="35">
        <v>15.9</v>
      </c>
      <c r="I5" s="35">
        <v>15.9</v>
      </c>
      <c r="J5" s="35">
        <v>15.9</v>
      </c>
      <c r="K5" s="35">
        <v>16.100000000000001</v>
      </c>
      <c r="L5" s="29">
        <v>15.9</v>
      </c>
      <c r="M5" s="32">
        <v>15.9</v>
      </c>
    </row>
    <row r="6" spans="1:17" ht="25.5" x14ac:dyDescent="0.2">
      <c r="A6" s="19" t="s">
        <v>158</v>
      </c>
      <c r="B6" s="35">
        <v>20.100000000000001</v>
      </c>
      <c r="C6" s="35">
        <v>20.2</v>
      </c>
      <c r="D6" s="35">
        <v>20</v>
      </c>
      <c r="E6" s="35">
        <v>20.100000000000001</v>
      </c>
      <c r="F6" s="35">
        <v>19.8</v>
      </c>
      <c r="G6" s="35">
        <v>20.3</v>
      </c>
      <c r="H6" s="35">
        <v>20.100000000000001</v>
      </c>
      <c r="I6" s="35">
        <v>20.100000000000001</v>
      </c>
      <c r="J6" s="35">
        <v>20.2</v>
      </c>
      <c r="K6" s="35">
        <v>20.100000000000001</v>
      </c>
      <c r="L6" s="29">
        <v>20.100000000000001</v>
      </c>
      <c r="M6" s="32">
        <v>20.100000000000001</v>
      </c>
    </row>
    <row r="7" spans="1:17" ht="25.5" x14ac:dyDescent="0.2">
      <c r="A7" s="19" t="s">
        <v>159</v>
      </c>
      <c r="B7" s="35">
        <v>21.2</v>
      </c>
      <c r="C7" s="35">
        <v>21.3</v>
      </c>
      <c r="D7" s="35">
        <v>21.1</v>
      </c>
      <c r="E7" s="35">
        <v>21</v>
      </c>
      <c r="F7" s="35">
        <v>21.3</v>
      </c>
      <c r="G7" s="35">
        <v>21.5</v>
      </c>
      <c r="H7" s="35">
        <v>21.2</v>
      </c>
      <c r="I7" s="35">
        <v>21.1</v>
      </c>
      <c r="J7" s="35">
        <v>21.1</v>
      </c>
      <c r="K7" s="35">
        <v>20.7</v>
      </c>
      <c r="L7" s="29">
        <v>20.7</v>
      </c>
      <c r="M7" s="32">
        <v>20.7</v>
      </c>
    </row>
    <row r="8" spans="1:17" ht="25.5" x14ac:dyDescent="0.2">
      <c r="A8" s="19" t="s">
        <v>160</v>
      </c>
      <c r="B8" s="35">
        <v>26.3</v>
      </c>
      <c r="C8" s="35">
        <v>26.4</v>
      </c>
      <c r="D8" s="35">
        <v>34</v>
      </c>
      <c r="E8" s="35">
        <v>26.7</v>
      </c>
      <c r="F8" s="35">
        <v>26.6</v>
      </c>
      <c r="G8" s="35">
        <v>26.7</v>
      </c>
      <c r="H8" s="35">
        <v>26.8</v>
      </c>
      <c r="I8" s="35">
        <v>26.9</v>
      </c>
      <c r="J8" s="35">
        <v>26.4</v>
      </c>
      <c r="K8" s="35">
        <v>27.3</v>
      </c>
      <c r="L8" s="29">
        <v>27.1</v>
      </c>
      <c r="M8" s="32">
        <v>27.1</v>
      </c>
    </row>
    <row r="9" spans="1:17" ht="25.5" customHeight="1" x14ac:dyDescent="0.2">
      <c r="A9" s="19" t="s">
        <v>223</v>
      </c>
      <c r="B9" s="35">
        <v>10.3</v>
      </c>
      <c r="C9" s="35">
        <v>10.3</v>
      </c>
      <c r="D9" s="35">
        <v>17.100000000000001</v>
      </c>
      <c r="E9" s="35">
        <v>10.6</v>
      </c>
      <c r="F9" s="35">
        <v>10.6</v>
      </c>
      <c r="G9" s="35">
        <v>10.7</v>
      </c>
      <c r="H9" s="35">
        <v>11.1</v>
      </c>
      <c r="I9" s="35">
        <v>11.1</v>
      </c>
      <c r="J9" s="35">
        <v>10.7</v>
      </c>
      <c r="K9" s="35">
        <v>11.2</v>
      </c>
      <c r="L9" s="29">
        <v>11.2</v>
      </c>
      <c r="M9" s="32">
        <v>11.2</v>
      </c>
    </row>
    <row r="10" spans="1:17" x14ac:dyDescent="0.2">
      <c r="A10" s="15"/>
    </row>
    <row r="11" spans="1:17" x14ac:dyDescent="0.2">
      <c r="A11" s="22" t="s">
        <v>161</v>
      </c>
    </row>
    <row r="12" spans="1:17" x14ac:dyDescent="0.2">
      <c r="A12" s="23" t="s">
        <v>162</v>
      </c>
    </row>
  </sheetData>
  <mergeCells count="2">
    <mergeCell ref="B3:L3"/>
    <mergeCell ref="A3:A4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8" zoomScaleNormal="98" workbookViewId="0"/>
  </sheetViews>
  <sheetFormatPr defaultColWidth="9.140625" defaultRowHeight="12.75" x14ac:dyDescent="0.2"/>
  <cols>
    <col min="1" max="1" width="70.7109375" style="12" customWidth="1"/>
    <col min="2" max="16384" width="9.140625" style="12"/>
  </cols>
  <sheetData>
    <row r="1" spans="1:16" x14ac:dyDescent="0.2">
      <c r="A1" s="1" t="s">
        <v>163</v>
      </c>
      <c r="B1" s="13" t="s">
        <v>231</v>
      </c>
      <c r="C1" s="14"/>
      <c r="D1" s="14"/>
      <c r="E1" s="14"/>
      <c r="F1" s="14"/>
      <c r="G1" s="27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">
      <c r="A2" s="1"/>
      <c r="B2" s="13"/>
    </row>
    <row r="3" spans="1:16" x14ac:dyDescent="0.2">
      <c r="A3" s="105" t="s">
        <v>164</v>
      </c>
      <c r="B3" s="114" t="s">
        <v>165</v>
      </c>
      <c r="C3" s="114"/>
      <c r="D3" s="114"/>
      <c r="E3" s="114"/>
      <c r="F3" s="114"/>
      <c r="G3" s="114"/>
      <c r="H3" s="114"/>
      <c r="I3" s="114"/>
      <c r="J3" s="114"/>
      <c r="K3" s="114"/>
    </row>
    <row r="4" spans="1:16" x14ac:dyDescent="0.2">
      <c r="A4" s="105"/>
      <c r="B4" s="25" t="s">
        <v>30</v>
      </c>
      <c r="C4" s="25" t="s">
        <v>31</v>
      </c>
      <c r="D4" s="25" t="s">
        <v>32</v>
      </c>
      <c r="E4" s="25" t="s">
        <v>33</v>
      </c>
      <c r="F4" s="25" t="s">
        <v>34</v>
      </c>
      <c r="G4" s="25" t="s">
        <v>35</v>
      </c>
      <c r="H4" s="25" t="s">
        <v>36</v>
      </c>
      <c r="I4" s="25" t="s">
        <v>37</v>
      </c>
      <c r="J4" s="31" t="s">
        <v>38</v>
      </c>
      <c r="K4" s="31" t="s">
        <v>39</v>
      </c>
      <c r="L4" s="25" t="s">
        <v>40</v>
      </c>
      <c r="M4" s="25" t="s">
        <v>41</v>
      </c>
    </row>
    <row r="5" spans="1:16" ht="25.5" x14ac:dyDescent="0.2">
      <c r="A5" s="99" t="s">
        <v>225</v>
      </c>
      <c r="B5" s="29">
        <v>16.3</v>
      </c>
      <c r="C5" s="29">
        <v>16.3</v>
      </c>
      <c r="D5" s="29">
        <v>16.7</v>
      </c>
      <c r="E5" s="29">
        <v>14.9</v>
      </c>
      <c r="F5" s="29">
        <v>16.2</v>
      </c>
      <c r="G5" s="30">
        <v>16</v>
      </c>
      <c r="H5" s="29">
        <v>16.3</v>
      </c>
      <c r="I5" s="29">
        <v>16</v>
      </c>
      <c r="J5" s="29">
        <v>15.9</v>
      </c>
      <c r="K5" s="29">
        <v>16</v>
      </c>
      <c r="L5" s="29">
        <v>15.7</v>
      </c>
      <c r="M5" s="32">
        <v>15.8</v>
      </c>
    </row>
    <row r="6" spans="1:16" ht="25.5" x14ac:dyDescent="0.2">
      <c r="A6" s="19" t="s">
        <v>166</v>
      </c>
      <c r="B6" s="29">
        <v>16.399999999999999</v>
      </c>
      <c r="C6" s="29">
        <v>16.5</v>
      </c>
      <c r="D6" s="29">
        <v>16.2</v>
      </c>
      <c r="E6" s="29">
        <v>16.5</v>
      </c>
      <c r="F6" s="29">
        <v>16.3</v>
      </c>
      <c r="G6" s="30">
        <v>16.2</v>
      </c>
      <c r="H6" s="29">
        <v>16.399999999999999</v>
      </c>
      <c r="I6" s="29">
        <v>16.2</v>
      </c>
      <c r="J6" s="29">
        <v>16.100000000000001</v>
      </c>
      <c r="K6" s="29">
        <v>16.100000000000001</v>
      </c>
      <c r="L6" s="29">
        <v>16.100000000000001</v>
      </c>
      <c r="M6" s="32">
        <v>16.100000000000001</v>
      </c>
    </row>
    <row r="7" spans="1:16" ht="25.5" x14ac:dyDescent="0.2">
      <c r="A7" s="19" t="s">
        <v>167</v>
      </c>
      <c r="B7" s="29">
        <v>22.1</v>
      </c>
      <c r="C7" s="29">
        <v>22</v>
      </c>
      <c r="D7" s="29">
        <v>21.4</v>
      </c>
      <c r="E7" s="29">
        <v>19.2</v>
      </c>
      <c r="F7" s="29">
        <v>22.2</v>
      </c>
      <c r="G7" s="30">
        <v>21.4</v>
      </c>
      <c r="H7" s="29">
        <v>22.3</v>
      </c>
      <c r="I7" s="29">
        <v>22</v>
      </c>
      <c r="J7" s="29">
        <v>21.7</v>
      </c>
      <c r="K7" s="29">
        <v>22.8</v>
      </c>
      <c r="L7" s="29">
        <v>23.2</v>
      </c>
      <c r="M7" s="32">
        <v>23.2</v>
      </c>
    </row>
    <row r="8" spans="1:16" ht="25.5" customHeight="1" x14ac:dyDescent="0.2">
      <c r="A8" s="100" t="s">
        <v>226</v>
      </c>
      <c r="B8" s="29">
        <v>5.8</v>
      </c>
      <c r="C8" s="29">
        <v>5.7</v>
      </c>
      <c r="D8" s="29">
        <v>4.7</v>
      </c>
      <c r="E8" s="29">
        <v>4.3</v>
      </c>
      <c r="F8" s="29">
        <v>5.9</v>
      </c>
      <c r="G8" s="30">
        <v>5.4</v>
      </c>
      <c r="H8" s="29">
        <v>6.3</v>
      </c>
      <c r="I8" s="29">
        <v>6.4</v>
      </c>
      <c r="J8" s="29">
        <v>6.5</v>
      </c>
      <c r="K8" s="29">
        <v>7.3</v>
      </c>
      <c r="L8" s="29">
        <v>7.5</v>
      </c>
      <c r="M8" s="32">
        <v>7.4</v>
      </c>
    </row>
    <row r="9" spans="1:16" x14ac:dyDescent="0.2">
      <c r="A9" s="15"/>
    </row>
    <row r="10" spans="1:16" x14ac:dyDescent="0.2">
      <c r="A10" s="22" t="s">
        <v>168</v>
      </c>
      <c r="B10" s="15"/>
    </row>
    <row r="11" spans="1:16" x14ac:dyDescent="0.2">
      <c r="A11" s="23" t="s">
        <v>162</v>
      </c>
      <c r="B11" s="15"/>
    </row>
  </sheetData>
  <mergeCells count="2">
    <mergeCell ref="B3:K3"/>
    <mergeCell ref="A3:A4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/>
  </sheetViews>
  <sheetFormatPr defaultColWidth="9.140625" defaultRowHeight="12.75" x14ac:dyDescent="0.2"/>
  <cols>
    <col min="1" max="1" width="45.7109375" style="12" customWidth="1"/>
    <col min="2" max="16384" width="9.140625" style="12"/>
  </cols>
  <sheetData>
    <row r="1" spans="1:23" x14ac:dyDescent="0.2">
      <c r="A1" s="1" t="s">
        <v>169</v>
      </c>
      <c r="B1" s="102" t="s">
        <v>170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2">
      <c r="A2" s="1"/>
      <c r="B2" s="15" t="s">
        <v>232</v>
      </c>
    </row>
    <row r="3" spans="1:23" x14ac:dyDescent="0.2">
      <c r="A3" s="1"/>
      <c r="B3" s="13"/>
    </row>
    <row r="4" spans="1:23" x14ac:dyDescent="0.2">
      <c r="A4" s="16"/>
      <c r="B4" s="115" t="s">
        <v>165</v>
      </c>
      <c r="C4" s="115"/>
      <c r="D4" s="115"/>
      <c r="E4" s="115"/>
      <c r="F4" s="115"/>
      <c r="G4" s="115"/>
      <c r="H4" s="115"/>
      <c r="I4" s="115"/>
      <c r="J4" s="115"/>
      <c r="K4" s="115"/>
    </row>
    <row r="5" spans="1:23" x14ac:dyDescent="0.2">
      <c r="B5" s="18" t="s">
        <v>30</v>
      </c>
      <c r="C5" s="18" t="s">
        <v>31</v>
      </c>
      <c r="D5" s="18" t="s">
        <v>32</v>
      </c>
      <c r="E5" s="18" t="s">
        <v>33</v>
      </c>
      <c r="F5" s="18" t="s">
        <v>34</v>
      </c>
      <c r="G5" s="18" t="s">
        <v>35</v>
      </c>
      <c r="H5" s="18" t="s">
        <v>36</v>
      </c>
      <c r="I5" s="18" t="s">
        <v>37</v>
      </c>
      <c r="J5" s="24" t="s">
        <v>38</v>
      </c>
      <c r="K5" s="24" t="s">
        <v>39</v>
      </c>
      <c r="L5" s="18" t="s">
        <v>40</v>
      </c>
      <c r="M5" s="25" t="s">
        <v>41</v>
      </c>
    </row>
    <row r="6" spans="1:23" ht="25.5" x14ac:dyDescent="0.2">
      <c r="A6" s="19" t="s">
        <v>171</v>
      </c>
      <c r="B6" s="20">
        <v>0.59699999999999998</v>
      </c>
      <c r="C6" s="20">
        <v>0.56100000000000005</v>
      </c>
      <c r="D6" s="20">
        <v>0.57899999999999996</v>
      </c>
      <c r="E6" s="20">
        <v>0.47499999999999998</v>
      </c>
      <c r="F6" s="20">
        <v>0.57799999999999996</v>
      </c>
      <c r="G6" s="21">
        <v>0.55700000000000005</v>
      </c>
      <c r="H6" s="20">
        <v>0.54500000000000004</v>
      </c>
      <c r="I6" s="20">
        <v>0.53100000000000003</v>
      </c>
      <c r="J6" s="20">
        <v>0.38300000000000001</v>
      </c>
      <c r="K6" s="20">
        <v>0.372</v>
      </c>
      <c r="L6" s="20">
        <v>0.34599999999999997</v>
      </c>
      <c r="M6" s="26">
        <v>0.371</v>
      </c>
    </row>
    <row r="7" spans="1:23" ht="25.5" x14ac:dyDescent="0.2">
      <c r="A7" s="19" t="s">
        <v>172</v>
      </c>
      <c r="B7" s="20">
        <v>2.7E-2</v>
      </c>
      <c r="C7" s="20">
        <v>2.1999999999999999E-2</v>
      </c>
      <c r="D7" s="20">
        <v>1.7999999999999999E-2</v>
      </c>
      <c r="E7" s="20">
        <v>2.1000000000000001E-2</v>
      </c>
      <c r="F7" s="20">
        <v>2.3E-2</v>
      </c>
      <c r="G7" s="21">
        <v>0.02</v>
      </c>
      <c r="H7" s="20">
        <v>1.9E-2</v>
      </c>
      <c r="I7" s="20">
        <v>2.1999999999999999E-2</v>
      </c>
      <c r="J7" s="20">
        <v>2.4E-2</v>
      </c>
      <c r="K7" s="20">
        <v>2.9000000000000001E-2</v>
      </c>
      <c r="L7" s="20">
        <v>2.4E-2</v>
      </c>
      <c r="M7" s="26">
        <v>2.7E-2</v>
      </c>
    </row>
    <row r="8" spans="1:23" x14ac:dyDescent="0.2">
      <c r="A8" s="15"/>
    </row>
    <row r="9" spans="1:23" x14ac:dyDescent="0.2">
      <c r="A9" s="15"/>
    </row>
    <row r="10" spans="1:23" x14ac:dyDescent="0.2">
      <c r="A10" s="22" t="s">
        <v>161</v>
      </c>
    </row>
    <row r="11" spans="1:23" x14ac:dyDescent="0.2">
      <c r="A11" s="23" t="s">
        <v>162</v>
      </c>
      <c r="B11" s="15"/>
      <c r="D11" s="15"/>
    </row>
    <row r="12" spans="1:23" x14ac:dyDescent="0.2">
      <c r="B12" s="15"/>
      <c r="D12" s="15"/>
    </row>
  </sheetData>
  <mergeCells count="1">
    <mergeCell ref="B4:K4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ColWidth="9.140625" defaultRowHeight="15" x14ac:dyDescent="0.25"/>
  <cols>
    <col min="1" max="1" width="25.28515625" customWidth="1"/>
    <col min="2" max="2" width="71.7109375" customWidth="1"/>
    <col min="3" max="3" width="10.85546875" customWidth="1"/>
    <col min="4" max="4" width="12.28515625" customWidth="1"/>
    <col min="5" max="5" width="11.85546875" customWidth="1"/>
    <col min="6" max="6" width="15.5703125" customWidth="1"/>
  </cols>
  <sheetData>
    <row r="1" spans="1:7" x14ac:dyDescent="0.25">
      <c r="A1" s="1" t="s">
        <v>173</v>
      </c>
      <c r="B1" s="1" t="s">
        <v>233</v>
      </c>
      <c r="C1" s="95"/>
      <c r="D1" s="95"/>
      <c r="E1" s="95"/>
      <c r="F1" s="95"/>
      <c r="G1" s="95"/>
    </row>
    <row r="2" spans="1:7" x14ac:dyDescent="0.25">
      <c r="A2" s="2"/>
    </row>
    <row r="4" spans="1:7" x14ac:dyDescent="0.25">
      <c r="A4" s="3" t="s">
        <v>174</v>
      </c>
      <c r="B4" s="118" t="s">
        <v>175</v>
      </c>
      <c r="C4" s="116" t="s">
        <v>176</v>
      </c>
      <c r="D4" s="116"/>
      <c r="E4" s="116" t="s">
        <v>177</v>
      </c>
      <c r="F4" s="116"/>
    </row>
    <row r="5" spans="1:7" x14ac:dyDescent="0.25">
      <c r="A5" s="5" t="s">
        <v>178</v>
      </c>
      <c r="B5" s="119"/>
      <c r="C5" s="3" t="s">
        <v>179</v>
      </c>
      <c r="D5" s="7" t="s">
        <v>180</v>
      </c>
      <c r="E5" s="3" t="s">
        <v>179</v>
      </c>
      <c r="F5" s="4" t="s">
        <v>180</v>
      </c>
    </row>
    <row r="6" spans="1:7" x14ac:dyDescent="0.25">
      <c r="A6" s="117" t="s">
        <v>181</v>
      </c>
      <c r="B6" s="3" t="s">
        <v>182</v>
      </c>
      <c r="C6" s="7">
        <v>956</v>
      </c>
      <c r="D6" s="8">
        <v>0.40016743407283384</v>
      </c>
      <c r="E6" s="7">
        <v>245</v>
      </c>
      <c r="F6" s="8">
        <v>0.43209876543209874</v>
      </c>
    </row>
    <row r="7" spans="1:7" x14ac:dyDescent="0.25">
      <c r="A7" s="117"/>
      <c r="B7" s="5" t="s">
        <v>183</v>
      </c>
      <c r="C7" s="7"/>
      <c r="D7" s="8"/>
      <c r="E7" s="7"/>
      <c r="F7" s="8"/>
    </row>
    <row r="8" spans="1:7" x14ac:dyDescent="0.25">
      <c r="A8" s="117" t="s">
        <v>184</v>
      </c>
      <c r="B8" s="3" t="s">
        <v>185</v>
      </c>
      <c r="C8" s="7">
        <v>287</v>
      </c>
      <c r="D8" s="8">
        <v>0.12013394725826705</v>
      </c>
      <c r="E8" s="7">
        <v>102</v>
      </c>
      <c r="F8" s="8">
        <v>0.17989417989417988</v>
      </c>
    </row>
    <row r="9" spans="1:7" x14ac:dyDescent="0.25">
      <c r="A9" s="117"/>
      <c r="B9" s="5" t="s">
        <v>186</v>
      </c>
      <c r="C9" s="7"/>
      <c r="D9" s="8"/>
      <c r="E9" s="7"/>
      <c r="F9" s="8"/>
    </row>
    <row r="10" spans="1:7" x14ac:dyDescent="0.25">
      <c r="A10" s="117" t="s">
        <v>187</v>
      </c>
      <c r="B10" s="3" t="s">
        <v>188</v>
      </c>
      <c r="C10" s="7">
        <v>504</v>
      </c>
      <c r="D10" s="8">
        <v>0.21096693177061532</v>
      </c>
      <c r="E10" s="7">
        <v>81</v>
      </c>
      <c r="F10" s="8">
        <v>0.14285714285714285</v>
      </c>
    </row>
    <row r="11" spans="1:7" x14ac:dyDescent="0.25">
      <c r="A11" s="117"/>
      <c r="B11" s="5" t="s">
        <v>189</v>
      </c>
      <c r="C11" s="7"/>
      <c r="D11" s="8"/>
      <c r="E11" s="7"/>
      <c r="F11" s="8"/>
    </row>
    <row r="12" spans="1:7" x14ac:dyDescent="0.25">
      <c r="A12" s="117" t="s">
        <v>190</v>
      </c>
      <c r="B12" s="3" t="s">
        <v>191</v>
      </c>
      <c r="C12" s="7">
        <v>275</v>
      </c>
      <c r="D12" s="8">
        <v>0.11511092507325241</v>
      </c>
      <c r="E12" s="7">
        <v>54</v>
      </c>
      <c r="F12" s="8">
        <v>9.5238095238095233E-2</v>
      </c>
    </row>
    <row r="13" spans="1:7" x14ac:dyDescent="0.25">
      <c r="A13" s="117"/>
      <c r="B13" s="5" t="s">
        <v>192</v>
      </c>
      <c r="C13" s="7"/>
      <c r="D13" s="8"/>
      <c r="E13" s="7"/>
      <c r="F13" s="8"/>
    </row>
    <row r="14" spans="1:7" x14ac:dyDescent="0.25">
      <c r="A14" s="117" t="s">
        <v>193</v>
      </c>
      <c r="B14" s="3" t="s">
        <v>194</v>
      </c>
      <c r="C14" s="9">
        <v>269</v>
      </c>
      <c r="D14" s="8">
        <v>0.11259941398074508</v>
      </c>
      <c r="E14" s="7">
        <v>47</v>
      </c>
      <c r="F14" s="8">
        <v>8.2892416225749554E-2</v>
      </c>
    </row>
    <row r="15" spans="1:7" x14ac:dyDescent="0.25">
      <c r="A15" s="117"/>
      <c r="B15" s="5" t="s">
        <v>195</v>
      </c>
      <c r="C15" s="7"/>
      <c r="D15" s="8"/>
      <c r="E15" s="7"/>
      <c r="F15" s="8"/>
    </row>
    <row r="16" spans="1:7" x14ac:dyDescent="0.25">
      <c r="A16" s="117" t="s">
        <v>196</v>
      </c>
      <c r="B16" s="101" t="s">
        <v>227</v>
      </c>
      <c r="C16" s="7">
        <v>51</v>
      </c>
      <c r="D16" s="8">
        <v>2.1347844286312263E-2</v>
      </c>
      <c r="E16" s="7">
        <v>17</v>
      </c>
      <c r="F16" s="8">
        <v>2.9982363315696647E-2</v>
      </c>
    </row>
    <row r="17" spans="1:6" x14ac:dyDescent="0.25">
      <c r="A17" s="117"/>
      <c r="B17" s="5" t="s">
        <v>197</v>
      </c>
      <c r="C17" s="7"/>
      <c r="D17" s="8"/>
      <c r="E17" s="7"/>
      <c r="F17" s="8"/>
    </row>
    <row r="18" spans="1:6" x14ac:dyDescent="0.25">
      <c r="A18" s="117" t="s">
        <v>198</v>
      </c>
      <c r="B18" s="3" t="s">
        <v>199</v>
      </c>
      <c r="C18" s="7">
        <v>36</v>
      </c>
      <c r="D18" s="8">
        <v>1.5069066555043951E-2</v>
      </c>
      <c r="E18" s="7">
        <v>11</v>
      </c>
      <c r="F18" s="8">
        <v>1.9400352733686066E-2</v>
      </c>
    </row>
    <row r="19" spans="1:6" x14ac:dyDescent="0.25">
      <c r="A19" s="117"/>
      <c r="B19" s="5" t="s">
        <v>200</v>
      </c>
      <c r="C19" s="7"/>
      <c r="D19" s="8"/>
      <c r="E19" s="7"/>
      <c r="F19" s="8"/>
    </row>
    <row r="20" spans="1:6" x14ac:dyDescent="0.25">
      <c r="A20" s="117" t="s">
        <v>201</v>
      </c>
      <c r="B20" s="3" t="s">
        <v>202</v>
      </c>
      <c r="C20" s="7">
        <v>11</v>
      </c>
      <c r="D20" s="8">
        <v>4.6044370029300966E-3</v>
      </c>
      <c r="E20" s="7">
        <v>10</v>
      </c>
      <c r="F20" s="8">
        <v>1.7636684303350969E-2</v>
      </c>
    </row>
    <row r="21" spans="1:6" x14ac:dyDescent="0.25">
      <c r="A21" s="117"/>
      <c r="B21" s="5" t="s">
        <v>203</v>
      </c>
      <c r="C21" s="7"/>
      <c r="D21" s="8"/>
      <c r="E21" s="7"/>
      <c r="F21" s="8"/>
    </row>
    <row r="22" spans="1:6" x14ac:dyDescent="0.25">
      <c r="A22" s="3" t="s">
        <v>204</v>
      </c>
      <c r="B22" s="3"/>
      <c r="C22" s="10">
        <v>2389</v>
      </c>
      <c r="D22" s="11">
        <v>1</v>
      </c>
      <c r="E22" s="6">
        <v>567</v>
      </c>
      <c r="F22" s="11">
        <v>1</v>
      </c>
    </row>
  </sheetData>
  <mergeCells count="11">
    <mergeCell ref="A12:A13"/>
    <mergeCell ref="A14:A15"/>
    <mergeCell ref="A16:A17"/>
    <mergeCell ref="A18:A19"/>
    <mergeCell ref="A20:A21"/>
    <mergeCell ref="C4:D4"/>
    <mergeCell ref="E4:F4"/>
    <mergeCell ref="A6:A7"/>
    <mergeCell ref="A8:A9"/>
    <mergeCell ref="A10:A11"/>
    <mergeCell ref="B4:B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Ivan Cerovečki</cp:lastModifiedBy>
  <cp:lastPrinted>2021-10-27T13:12:00Z</cp:lastPrinted>
  <dcterms:created xsi:type="dcterms:W3CDTF">2018-05-01T18:49:00Z</dcterms:created>
  <dcterms:modified xsi:type="dcterms:W3CDTF">2024-10-03T14:12:13Z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1033-12.2.0.18283</vt:lpwstr>
  </property>
  <property fmtid="{D5CDD505-2E9C-101B-9397-08002B2CF9AE}" pid="3" name="ICV">
    <vt:lpwstr>3A0A3238F2B14959AB54807EDE0FF94D_13</vt:lpwstr>
  </property>
</Properties>
</file>